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mc:AlternateContent xmlns:mc="http://schemas.openxmlformats.org/markup-compatibility/2006">
    <mc:Choice Requires="x15">
      <x15ac:absPath xmlns:x15ac="http://schemas.microsoft.com/office/spreadsheetml/2010/11/ac" url="C:\Users\Archivo\Desktop\"/>
    </mc:Choice>
  </mc:AlternateContent>
  <xr:revisionPtr revIDLastSave="0" documentId="13_ncr:1_{80BC1703-F890-4C86-8C8B-112089E3CBB4}" xr6:coauthVersionLast="45" xr6:coauthVersionMax="45" xr10:uidLastSave="{00000000-0000-0000-0000-000000000000}"/>
  <bookViews>
    <workbookView xWindow="-120" yWindow="-120" windowWidth="20640" windowHeight="11160" tabRatio="692" firstSheet="2" activeTab="3" xr2:uid="{00000000-000D-0000-FFFF-FFFF00000000}"/>
  </bookViews>
  <sheets>
    <sheet name="Instrucciones PAS" sheetId="18" state="hidden" r:id="rId1"/>
    <sheet name="Desplegables" sheetId="17" state="hidden" r:id="rId2"/>
    <sheet name="ADMINISTRATIVO" sheetId="30" r:id="rId3"/>
    <sheet name="FINANCIERO" sheetId="31"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#REF!</definedName>
    <definedName name="_9">[1]APACDO!#REF!</definedName>
    <definedName name="_arp2">#REF!</definedName>
    <definedName name="_ivm2">#REF!</definedName>
    <definedName name="_Order1" hidden="1">255</definedName>
    <definedName name="_Order2" hidden="1">255</definedName>
    <definedName name="_pib1">'[2]98-2002'!#REF!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#REF!</definedName>
    <definedName name="Agregado">[6]Listas!$E$4:$E$5</definedName>
    <definedName name="_xlnm.Print_Area" localSheetId="0">'Instrucciones PAS'!$A$4:$B$46</definedName>
    <definedName name="arp">#REF!</definedName>
    <definedName name="BB">#REF!</definedName>
    <definedName name="CAPITAL">[6]Listas!$I$4:$I$8</definedName>
    <definedName name="castigocuadro2">'[7]CUA1-3'!$Y$1:$AD$93</definedName>
    <definedName name="Categorias">[6]Listas!$D$4:$D$9</definedName>
    <definedName name="CC">#REF!</definedName>
    <definedName name="clasificacion">#REF!</definedName>
    <definedName name="consol">#REF!</definedName>
    <definedName name="CUA">#REF!</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#REF!</definedName>
    <definedName name="CUADRO_No._3">#REF!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#REF!</definedName>
    <definedName name="fuente">#REF!</definedName>
    <definedName name="fuentes">#REF!</definedName>
    <definedName name="HACIENDA">[6]Listas!$J$4:$J$36</definedName>
    <definedName name="INVERSION">#REF!</definedName>
    <definedName name="ivm">#REF!</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#REF!</definedName>
    <definedName name="salud">#REF!</definedName>
    <definedName name="salud2">#REF!</definedName>
    <definedName name="Sector">[9]Listas!$A$4:$A$16</definedName>
    <definedName name="SI">'[5]CUA1-3'!#REF!</definedName>
    <definedName name="SUBDIRECTOR">#REF!</definedName>
    <definedName name="VARIACIONES">#REF!</definedName>
    <definedName name="wrn.eaab." hidden="1">{"eaab",#N/A,FALSE,"EAAB"}</definedName>
    <definedName name="wrn.emca." hidden="1">{"emca",#N/A,FALSE,"EMCA"}</definedName>
    <definedName name="wrn.epma." hidden="1">{"epma",#N/A,FALSE,"EPMA"}</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9" i="30" l="1"/>
  <c r="K29" i="30" l="1"/>
  <c r="Q20" i="31" l="1"/>
  <c r="O20" i="31"/>
  <c r="K20" i="31"/>
  <c r="M29" i="30"/>
  <c r="D51" i="17" l="1"/>
  <c r="D50" i="17"/>
  <c r="D49" i="17"/>
  <c r="D48" i="17"/>
  <c r="D47" i="17"/>
  <c r="D46" i="17"/>
  <c r="D45" i="17"/>
  <c r="D44" i="17"/>
  <c r="D43" i="17"/>
  <c r="D42" i="17"/>
  <c r="D41" i="17"/>
  <c r="D40" i="17"/>
  <c r="D39" i="17"/>
  <c r="D38" i="17"/>
  <c r="D37" i="17"/>
  <c r="D36" i="17"/>
  <c r="D35" i="17"/>
</calcChain>
</file>

<file path=xl/sharedStrings.xml><?xml version="1.0" encoding="utf-8"?>
<sst xmlns="http://schemas.openxmlformats.org/spreadsheetml/2006/main" count="362" uniqueCount="287">
  <si>
    <t>Tipo</t>
  </si>
  <si>
    <t>Gestión</t>
  </si>
  <si>
    <t>Producto</t>
  </si>
  <si>
    <t>Paso 3. Seguimiento</t>
  </si>
  <si>
    <t>Recomendaciones de forma</t>
  </si>
  <si>
    <t>Direcciones Técnicas DNP</t>
  </si>
  <si>
    <t>DT DNP</t>
  </si>
  <si>
    <t>Dirección de Inversiones y Finanzas Públicas</t>
  </si>
  <si>
    <t xml:space="preserve">Dirección de Vigilancia de las Regalías </t>
  </si>
  <si>
    <t>Dirección de Infraestructura y Energía Sostenible</t>
  </si>
  <si>
    <t xml:space="preserve">Dirección de Desarrollo Social </t>
  </si>
  <si>
    <t>Dirección de Justicia, Seguridad y Gobierno</t>
  </si>
  <si>
    <t>Dirección de Desarrollo Rural Sostenible</t>
  </si>
  <si>
    <t>Dirección de Desarrollo Urbano</t>
  </si>
  <si>
    <t>Dirección de Estudios Económicos</t>
  </si>
  <si>
    <t>Dirección de Seguimiento y Evaluación de Políticas Públicas</t>
  </si>
  <si>
    <t>Grupo de Proyectos Especiales</t>
  </si>
  <si>
    <t>DIFP</t>
  </si>
  <si>
    <t>Subdirección de Inversiones para el Desarrollo Social y la Administración General del Estado</t>
  </si>
  <si>
    <t>Subdirección de Proyectos</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</si>
  <si>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</si>
  <si>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</si>
  <si>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</si>
  <si>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</si>
  <si>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</si>
  <si>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</si>
  <si>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</si>
  <si>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</si>
  <si>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Inversiones para la Infraestructura y la Defensa Nacional</t>
  </si>
  <si>
    <t>Subdirección de Monitoreo, Seguimiento y Evaluación</t>
  </si>
  <si>
    <t>Subdirección de Transporte</t>
  </si>
  <si>
    <t>Subdirección de Promoción Social y Calidad de Vida</t>
  </si>
  <si>
    <t>Subdirección de Seguridad y Defensa </t>
  </si>
  <si>
    <t>Subdirección de Vivienda y Desarrollo Urbano </t>
  </si>
  <si>
    <t>Subdirección de Estudios Sectoriales y Regulación</t>
  </si>
  <si>
    <t>Grupo de Evaluaciones Focalizadas</t>
  </si>
  <si>
    <t>DVR</t>
  </si>
  <si>
    <t>Subdirección de Proyectos e Información para la Inversión Pública</t>
  </si>
  <si>
    <t>Subdirección de Control</t>
  </si>
  <si>
    <t>Subdirección de Educación</t>
  </si>
  <si>
    <t>Subdirección de Estudios Macroeconómicos</t>
  </si>
  <si>
    <t xml:space="preserve">Grupo de Seguimiento </t>
  </si>
  <si>
    <t xml:space="preserve">Subdirección de Crédito </t>
  </si>
  <si>
    <t xml:space="preserve">Grupo de Tecnología </t>
  </si>
  <si>
    <t>DIES</t>
  </si>
  <si>
    <t xml:space="preserve">DDS </t>
  </si>
  <si>
    <t>DJSG</t>
  </si>
  <si>
    <t>DDRS</t>
  </si>
  <si>
    <t>DDU</t>
  </si>
  <si>
    <t>DEE</t>
  </si>
  <si>
    <t>DSEPP</t>
  </si>
  <si>
    <t>GPE</t>
  </si>
  <si>
    <t>1. No modifique el formato del Plan de acción y seguimiento en cuanto a: tipo de letra, nombres de las columnas y de las filas, bordes, colores de las celdas, formatos de las columnas correspondientes nombradas "% de avance".</t>
  </si>
  <si>
    <t>Resultado</t>
  </si>
  <si>
    <t>Descripción</t>
  </si>
  <si>
    <t>Pasos</t>
  </si>
  <si>
    <t>Paso 1.  Características generales</t>
  </si>
  <si>
    <t>Paso 2. Medición</t>
  </si>
  <si>
    <r>
      <rPr>
        <b/>
        <sz val="10"/>
        <rFont val="Arial"/>
        <family val="2"/>
      </rPr>
      <t xml:space="preserve">a. Nombre del indicador: </t>
    </r>
    <r>
      <rPr>
        <sz val="10"/>
        <rFont val="Arial"/>
        <family val="2"/>
      </rPr>
      <t xml:space="preserve">
- Escribir el nombre del indicador, el cual debe ser corto y dar cuenta de lo que está midiendo.
</t>
    </r>
  </si>
  <si>
    <r>
      <t xml:space="preserve">b. Relación con las acciones:
</t>
    </r>
    <r>
      <rPr>
        <sz val="10"/>
        <rFont val="Arial"/>
        <family val="2"/>
      </rPr>
      <t>-Indicar de cuáles acciones dentro del PAS depende este indicador.</t>
    </r>
  </si>
  <si>
    <r>
      <rPr>
        <b/>
        <sz val="10"/>
        <rFont val="Arial"/>
        <family val="2"/>
      </rPr>
      <t>c. Las siguientes secciones deben ser diligenciadas por el Grupo CONPES del DNP:</t>
    </r>
    <r>
      <rPr>
        <sz val="10"/>
        <rFont val="Arial"/>
        <family val="2"/>
      </rPr>
      <t xml:space="preserve">
- Estrategia transversal/regional
- Objetivo
- Programa del PND</t>
    </r>
  </si>
  <si>
    <r>
      <rPr>
        <b/>
        <sz val="10"/>
        <rFont val="Arial"/>
        <family val="2"/>
      </rPr>
      <t>d. Sector:</t>
    </r>
    <r>
      <rPr>
        <sz val="10"/>
        <rFont val="Arial"/>
        <family val="2"/>
      </rPr>
      <t xml:space="preserve">
- Sector responsable de este indicador</t>
    </r>
  </si>
  <si>
    <r>
      <rPr>
        <b/>
        <sz val="10"/>
        <rFont val="Arial"/>
        <family val="2"/>
      </rPr>
      <t>e.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</si>
  <si>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r>
      <rPr>
        <b/>
        <sz val="10"/>
        <rFont val="Arial"/>
        <family val="2"/>
      </rPr>
      <t xml:space="preserve">a. Fórmula de cálculo: </t>
    </r>
    <r>
      <rPr>
        <sz val="10"/>
        <rFont val="Arial"/>
        <family val="2"/>
      </rPr>
      <t>Escribir la expresión matemática con la cual se calcula el indicador</t>
    </r>
  </si>
  <si>
    <r>
      <rPr>
        <b/>
        <sz val="10"/>
        <rFont val="Arial"/>
        <family val="2"/>
      </rPr>
      <t>b. Unidad de medida:</t>
    </r>
    <r>
      <rPr>
        <sz val="10"/>
        <rFont val="Arial"/>
        <family val="2"/>
      </rPr>
      <t xml:space="preserve"> Escribir el parámetro de referencia para determinar las magnitudes de medición del indicador.</t>
    </r>
  </si>
  <si>
    <r>
      <rPr>
        <b/>
        <sz val="10"/>
        <rFont val="Arial"/>
        <family val="2"/>
      </rPr>
      <t>c. Periodicidad de medición:</t>
    </r>
    <r>
      <rPr>
        <sz val="10"/>
        <rFont val="Arial"/>
        <family val="2"/>
      </rPr>
      <t xml:space="preserve"> Explicar la frecuencia con la cual se miden los resultados.</t>
    </r>
  </si>
  <si>
    <r>
      <rPr>
        <b/>
        <sz val="10"/>
        <rFont val="Arial"/>
        <family val="2"/>
      </rPr>
      <t>d. Línea base:</t>
    </r>
    <r>
      <rPr>
        <sz val="10"/>
        <rFont val="Arial"/>
        <family val="2"/>
      </rPr>
      <t xml:space="preserve">
- Indique el valor y el año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</si>
  <si>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 Registre las metas de forma acumulada. 
- En los casos en los que el indicador cuente con línea de base, por favor adiciones este valor a las metas definidas.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</si>
  <si>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</si>
  <si>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medición: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</si>
  <si>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</si>
  <si>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</si>
  <si>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r>
      <t xml:space="preserve">
</t>
    </r>
    <r>
      <rPr>
        <b/>
        <sz val="10"/>
        <rFont val="Arial"/>
        <family val="2"/>
      </rPr>
      <t>a. Avance acumulado del indicador de resultado:</t>
    </r>
    <r>
      <rPr>
        <sz val="10"/>
        <rFont val="Arial"/>
        <family val="2"/>
      </rPr>
      <t xml:space="preserve">
- El avance acumulado del indicador de la acción debe estar expresado </t>
    </r>
    <r>
      <rPr>
        <b/>
        <sz val="10"/>
        <color rgb="FFC00000"/>
        <rFont val="Arial"/>
        <family val="2"/>
      </rPr>
      <t>en términos porcentuales o valores absolutos</t>
    </r>
    <r>
      <rPr>
        <sz val="10"/>
        <rFont val="Arial"/>
        <family val="2"/>
      </rPr>
      <t xml:space="preserve">, dependiendo de cómo fue formulado el indicador de seguimiento. El registro de las metas debe ser acumulado y debe corresponder a la fechas de corte de seguimiento.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Tenga en cuenta que el avance acumulado del indicador se calcula con respecto a cada una de las metas establecidas en los cortes de seguimiento.</t>
    </r>
    <r>
      <rPr>
        <b/>
        <sz val="10"/>
        <color rgb="FFC00000"/>
        <rFont val="Arial"/>
        <family val="2"/>
      </rPr>
      <t xml:space="preserve">
</t>
    </r>
    <r>
      <rPr>
        <b/>
        <sz val="10"/>
        <color rgb="FFFF0000"/>
        <rFont val="Arial"/>
        <family val="2"/>
      </rPr>
      <t xml:space="preserve">
</t>
    </r>
  </si>
  <si>
    <r>
      <rPr>
        <b/>
        <sz val="10"/>
        <rFont val="Arial"/>
        <family val="2"/>
      </rPr>
      <t xml:space="preserve">b)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</si>
  <si>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t>3. Asegúrese de aplicar y copiar en el Plan de Acción las fórmulas de cálculo para las filas y columnas que tienen fórmulas: "Avance acumulado", "% de avance", "%de cumplimiento acumulado de los objetivos", "Avance de las acciones" y "Avance financiero".</t>
  </si>
  <si>
    <t>Paso 4. Observaciones</t>
  </si>
  <si>
    <t>Paso 5. Tabla de Indicadores</t>
  </si>
  <si>
    <t xml:space="preserve">Escriba los comentarios que deban tenerse en cuenta sobre el indicador, y que no fueron recogidos a través de la ficha técnica. Incluye comentarios que se consideren pertinentes para la conceptualización y comprensión del indicador. </t>
  </si>
  <si>
    <t>A partir de la hoja de vida de cada indicador de resultado, diligencie los campos requeridos en la pestaña de Indicadores de resultado (IR).</t>
  </si>
  <si>
    <t>Instrucciones para el diligenciamiento del Plan de Acción y Seguimiento (PAS)</t>
  </si>
  <si>
    <t>Paso 0.  Datos básicos</t>
  </si>
  <si>
    <t>Paso 1. Plan de acción</t>
  </si>
  <si>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</si>
  <si>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</si>
  <si>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</si>
  <si>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</si>
  <si>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</si>
  <si>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</si>
  <si>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</si>
  <si>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t>Paso 3. Balance cualitativo</t>
  </si>
  <si>
    <t xml:space="preserve">Responda las preguntas que están en la sección de balance cualitativo  y actualice los datos de contacto de los responsables del reporte de las acciones en los casos que haya lugar. </t>
  </si>
  <si>
    <t>Instrucciones para el diligenciamiento de la hoja de vida de los indicadores de resultados</t>
  </si>
  <si>
    <t>2. En el Plan de Acción, elimine y/o adicione columnas y filas conforme al número de objetivos, acciones, vigencias y cortes. Asegúrese de mantener el formato cuando adicione y/o elimine columnas y filas.</t>
  </si>
  <si>
    <t xml:space="preserve">4. Haga buen uso de las normas ortográficas. No use mayúsculas sostenidas, alterne entre mayúscula y minúscula. </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</si>
  <si>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actualizar cada vez que se entregue una versión del Plan de Acción y Seguimiento (PAS) al Grupo CONPES.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</si>
  <si>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t>Forma de acumulación</t>
  </si>
  <si>
    <t>Flujo</t>
  </si>
  <si>
    <t>Reducción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</si>
  <si>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</si>
  <si>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t>Acumulado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</si>
  <si>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</si>
  <si>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t>
    </r>
    <r>
      <rPr>
        <sz val="10"/>
        <rFont val="Arial"/>
        <family val="2"/>
      </rPr>
      <t xml:space="preserve">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</si>
  <si>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t>PGN-propios</t>
  </si>
  <si>
    <t xml:space="preserve">PGN-nación </t>
  </si>
  <si>
    <t>PGN-nación- funcionamiento</t>
  </si>
  <si>
    <t xml:space="preserve">PGN-propios- funcionamiento </t>
  </si>
  <si>
    <t>SGR</t>
  </si>
  <si>
    <t>SGP</t>
  </si>
  <si>
    <t>Otros</t>
  </si>
  <si>
    <t>DDDR</t>
  </si>
  <si>
    <t>Dirección de Descentralización y Desarrollo Regional</t>
  </si>
  <si>
    <t>Subdirección de Descentralización y Fortalecimiento Fiscal</t>
  </si>
  <si>
    <t>Subdirección de Ordenamiento y Desarrollo Territorial</t>
  </si>
  <si>
    <t>Subdirección de Fortalecimiento Institucional Territorial</t>
  </si>
  <si>
    <t>DSGR</t>
  </si>
  <si>
    <t>Dirección del Sistema General de Regalías</t>
  </si>
  <si>
    <t>DADS</t>
  </si>
  <si>
    <t>Dirección de Ambiente y Desarrollo Sostenible</t>
  </si>
  <si>
    <t>Subdirección de Gestión Ambiental</t>
  </si>
  <si>
    <t>Subdirección de Gestión del Riesgo de Desastres y Cambio Climático</t>
  </si>
  <si>
    <t>Subdirección de Movilidad y Transporte Urbano</t>
  </si>
  <si>
    <t>Subdirección de Empleo y Seguridad Social</t>
  </si>
  <si>
    <t>Subdirección de Género</t>
  </si>
  <si>
    <t>Subdirección de Comercialización y Financiamiento Agropecuario Rural</t>
  </si>
  <si>
    <t>DIDE</t>
  </si>
  <si>
    <t xml:space="preserve">Dirección de Innovación y Desarrollo Empresarial </t>
  </si>
  <si>
    <t>Subdirección de Productvidad, Internacionalización y Competencia</t>
  </si>
  <si>
    <t>SGT</t>
  </si>
  <si>
    <t>Subdirección General Territorial</t>
  </si>
  <si>
    <t>SGS</t>
  </si>
  <si>
    <t>Subdirección General Sectorial</t>
  </si>
  <si>
    <t xml:space="preserve">Subdirección General Sectorial </t>
  </si>
  <si>
    <t>DDD</t>
  </si>
  <si>
    <t>Direccion de Desarrollo Digital</t>
  </si>
  <si>
    <t>Dirección de Desarrollo Digital</t>
  </si>
  <si>
    <t>Subdirección de Prospectiva Digital</t>
  </si>
  <si>
    <t>Reducción acumulada</t>
  </si>
  <si>
    <r>
      <rPr>
        <b/>
        <sz val="10"/>
        <rFont val="Arial"/>
        <family val="2"/>
      </rPr>
      <t>f. Indicadores de cumplimiento</t>
    </r>
    <r>
      <rPr>
        <sz val="10"/>
        <rFont val="Arial"/>
        <family val="2"/>
      </rPr>
      <t xml:space="preserve">: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
</t>
    </r>
    <r>
      <rPr>
        <sz val="10"/>
        <rFont val="Arial"/>
        <family val="2"/>
      </rPr>
      <t>-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Para ver más detalles de cómo determinar la forma de acumulación de los indicadores por favor diríjase a la "Guía metodológica para el seguimiento y la evaluación a políticas públicas" (https://colaboracion.dnp.gov.co/CDT/Sinergia/Documentos/Cartilla%20Guia%20para%20Seguimiento%20y%20Evaluaci%C3%B3n%20Ago%2013.pdf)</t>
    </r>
    <r>
      <rPr>
        <sz val="10"/>
        <color theme="9"/>
        <rFont val="Arial"/>
        <family val="2"/>
      </rPr>
      <t xml:space="preserve">
</t>
    </r>
    <r>
      <rPr>
        <sz val="10"/>
        <rFont val="Arial"/>
        <family val="2"/>
      </rPr>
      <t xml:space="preserve">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(porcentajes o valores absolutos); no escriba palabras. Registre las metas de forma acumulada cuando haya lugar. </t>
    </r>
    <r>
      <rPr>
        <sz val="10"/>
        <color rgb="FFFF0000"/>
        <rFont val="Arial"/>
        <family val="2"/>
      </rPr>
      <t>En los casos en los que el indicador cuente con línea de base en valores absolutos, por favor adicione este valor a las metas definidas.</t>
    </r>
    <r>
      <rPr>
        <sz val="10"/>
        <rFont val="Arial"/>
        <family val="2"/>
      </rPr>
      <t xml:space="preserve">
- </t>
    </r>
    <r>
      <rPr>
        <b/>
        <sz val="10"/>
        <color rgb="FFC00000"/>
        <rFont val="Arial"/>
        <family val="2"/>
      </rPr>
      <t>No formule varios indicadores para una sola acción</t>
    </r>
    <r>
      <rPr>
        <sz val="10"/>
        <rFont val="Arial"/>
        <family val="2"/>
      </rPr>
      <t>. Cada acción debe tener asociado un indicador de seguimiento, evite agrupaciones de indicadores.</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</si>
  <si>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</si>
  <si>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</si>
  <si>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t xml:space="preserve">SEGUIMIENTO </t>
  </si>
  <si>
    <t>No IND</t>
  </si>
  <si>
    <t xml:space="preserve">PROCESO </t>
  </si>
  <si>
    <t>ACTIVIDADES A    REALIZAR</t>
  </si>
  <si>
    <t>META PRODUCTO</t>
  </si>
  <si>
    <t>FECHA DE INICIO</t>
  </si>
  <si>
    <t>FECHA DE TERMINACIÓN</t>
  </si>
  <si>
    <t>RESPONSABLE</t>
  </si>
  <si>
    <t>FORMULA INDICADOR</t>
  </si>
  <si>
    <t>RESULTADO</t>
  </si>
  <si>
    <t xml:space="preserve">TALENTO HUMANO </t>
  </si>
  <si>
    <t xml:space="preserve">TRIMESTRAL </t>
  </si>
  <si>
    <t xml:space="preserve">JEFE ADMINISTRATIVA </t>
  </si>
  <si>
    <t>EVALUACION Y HACER SEGUIMIENTO  DEL PROGRAMA DE GESTION Y SEGURIDAD EN EL TRABAJO</t>
  </si>
  <si>
    <t xml:space="preserve">No. de actividades realizadas  </t>
  </si>
  <si>
    <t>No de actividades programas en el SSTG</t>
  </si>
  <si>
    <t xml:space="preserve">SEMESTRAL </t>
  </si>
  <si>
    <t xml:space="preserve">No de evaluaciones realizadas </t>
  </si>
  <si>
    <t xml:space="preserve">INDUCCION Y REINDUCCION </t>
  </si>
  <si>
    <t xml:space="preserve">No de inducción y reinducciones realizadas </t>
  </si>
  <si>
    <t xml:space="preserve">No de inducciones y reinducciones programas </t>
  </si>
  <si>
    <t xml:space="preserve">NOMINA </t>
  </si>
  <si>
    <t>REGISTRAR DE MANERA CORRECTA LA NOMINA Y SUS NOVEDAES EN LOS TERMINOS LEGALES</t>
  </si>
  <si>
    <t>REGISTRAR LA NOMINA Y LAS NOVEDADES ACORDE A LO HECHOS</t>
  </si>
  <si>
    <t>TRIMESTRAL</t>
  </si>
  <si>
    <t xml:space="preserve">CONTABILIDAD </t>
  </si>
  <si>
    <t>novedades registratads en la fecha y perido correctos</t>
  </si>
  <si>
    <t xml:space="preserve">ARCHIVO CENTRAL </t>
  </si>
  <si>
    <t>LEVANTAMIIENTO DE INVENTARIO DOCUMENTAL Y ORGANIZACIÓN  Y LIMPIEZA DEL ARCHIIVO</t>
  </si>
  <si>
    <t xml:space="preserve">No de activiades realizadas del POI </t>
  </si>
  <si>
    <t>No de actividades programas en el POI</t>
  </si>
  <si>
    <t xml:space="preserve">SISTEMAS DE INFORMACION </t>
  </si>
  <si>
    <t xml:space="preserve">No publicaciones realizadas </t>
  </si>
  <si>
    <t>No total de eventos, actividades e información que requieran publicación.</t>
  </si>
  <si>
    <t>PRESENTACION DE INFORMES Y DOCUMENTOS A ORGANOS DE CONTROL Y PUBLICACION DE LAS DIFERENTES ETAPAS CONTRACTURALES.</t>
  </si>
  <si>
    <t>CONTRATISTA APOYO (MAURICIO ALVARADO )</t>
  </si>
  <si>
    <t xml:space="preserve">No publicaciones realizadas a diferentes órganos de control </t>
  </si>
  <si>
    <t xml:space="preserve">No total de publicaciones programadas por ley </t>
  </si>
  <si>
    <t xml:space="preserve">ATENCION AL USUARIO </t>
  </si>
  <si>
    <t>CUMPLIR CON LA RESPUESTA  DENTRO DE LOS TERMINOS DE LEY CON LAS PQRS.</t>
  </si>
  <si>
    <t xml:space="preserve">SECRETARIA GENERAL </t>
  </si>
  <si>
    <t xml:space="preserve">No de PQRS respondidas dentro de los términos de ley </t>
  </si>
  <si>
    <t xml:space="preserve">No total de PQRS recibidas en el periodo </t>
  </si>
  <si>
    <t>TOTALES</t>
  </si>
  <si>
    <t xml:space="preserve">JEFE ADMINISTRATIVA Y FINANCIERA </t>
  </si>
  <si>
    <t xml:space="preserve">Elaboro y Proyecto </t>
  </si>
  <si>
    <t>GENERAR LOS ESTADOS FINANCIEROS PARA PRESENTARLOS A TRAVES DE LA PLATAFORMA CHIP DENTRO DE LOS TERMINOS ESTABLECIDOS.</t>
  </si>
  <si>
    <t xml:space="preserve">CONTADOR </t>
  </si>
  <si>
    <t xml:space="preserve">No Estados financiero gerenadors y publicados en la vigencia </t>
  </si>
  <si>
    <t>No total de estados financieros programados por la CGN</t>
  </si>
  <si>
    <t>GARANTIZAR QUE LOS REGISTROS CONTABLES SE PARAMETRICEN CON LAS CUENTAS DEL PRESUPEUSTO DE MENRA CORRECTA Y COHERENTE</t>
  </si>
  <si>
    <t>CONCLILIACIONES ENTRE AREAS SIN ERRORES DE PARAMETRIZACION</t>
  </si>
  <si>
    <t xml:space="preserve">PRESUPUESTO </t>
  </si>
  <si>
    <t>PROYECTAR EL PRESUPUESTO PARA CADA VIGENCIA Y REALIZAR SU CORRECTA EJECUCION</t>
  </si>
  <si>
    <t xml:space="preserve"> 1 Acto administrativo de aprobacion y liquidacion de presupuesto.                           2 Ejecuciones actualizadas con modificaciones al prespuestos </t>
  </si>
  <si>
    <t xml:space="preserve">TESORERIA </t>
  </si>
  <si>
    <t>GARANTIZAR QUE LOS LIBROS DE BANCOS SE EJECUTEN EN TIEMPO REAL</t>
  </si>
  <si>
    <t xml:space="preserve">TESORERA </t>
  </si>
  <si>
    <t xml:space="preserve">No de pagos realizados </t>
  </si>
  <si>
    <t xml:space="preserve">Total de pagos requeridos en la vigencia  </t>
  </si>
  <si>
    <t xml:space="preserve">ALMACEN </t>
  </si>
  <si>
    <t>GARANTIZAR QUE LOS BIENES DE PROPIEDAD DEL INSTITUTO SE ADMINSITREN A TRAVÉS DEL MODULO DE INVENTARIOS Y QUE LAS ADQUISICIONES , BAJAS O PERDIDAS SE  REGISTREN DE MANERA OPORTUNA</t>
  </si>
  <si>
    <t xml:space="preserve">ALMACEN  - CONTABILIDAD </t>
  </si>
  <si>
    <t xml:space="preserve">TOTAL de  bienes incorporados en el modulo. </t>
  </si>
  <si>
    <t>Total de los bienes adquieridos en el periodo, bajas o perdidas</t>
  </si>
  <si>
    <t>REALIZAR LA ACTUALIZACION DE LOS INVENTARIOS FISICOS DE PROPIEDAD DEL INSITUTOT CON EL MODULO DE INVENTARIOS</t>
  </si>
  <si>
    <t xml:space="preserve">ALMACEN - CONTABILIDAD </t>
  </si>
  <si>
    <t xml:space="preserve">No inventarios realizados </t>
  </si>
  <si>
    <t>No de inventarios programados</t>
  </si>
  <si>
    <t>AMANDA MERCEDES SUAREZ ORTIZ</t>
  </si>
  <si>
    <t>CUMPLIMIENTO EN LA PUBLICACION DE LOS EVENTOS ,ACTVIDIDADES E INFORMACION QUE GENERA EL INSITUTO</t>
  </si>
  <si>
    <t xml:space="preserve">CONTRATISTA APOYO </t>
  </si>
  <si>
    <t xml:space="preserve">PLANES ADOPTADOS </t>
  </si>
  <si>
    <t>#PLANES ADOPTADOS/TOTAL PLANES REQUERIDOS</t>
  </si>
  <si>
    <t>4 SEGUIMIENTOS</t>
  </si>
  <si>
    <t>No seguimientos realizados/planes existentes</t>
  </si>
  <si>
    <t xml:space="preserve">EVALUACION , EJECUCION Y SEGUIMIENTO DE LA EVALUCION DE LOS FUNCIONARIOS DE LA PLANTA </t>
  </si>
  <si>
    <t xml:space="preserve"> EVALUAR Y HACER SEGUIMIENTO AL A LOS PLANES ADOPTADOS</t>
  </si>
  <si>
    <t>Pagos girados de manera correcta</t>
  </si>
  <si>
    <t>ADOPTAR Y DAR CONTINUIDAD A LOS PROGRAMAS ESTRATÉGICOS PARA EL DESARROLLO DEL TALENTO HUMANO (PLAN DE BIENESTAR, PLAN ANTICORRUPCIÓN, PLAN ANUAL DE ADQUISICIONES DE BIENES Y SERVICIOS, PLAN INTEGRAL DE CAPACITACIÓN, PINAR, PLAN ESTRATÉGICO DE TALENTO HUMANO).</t>
  </si>
  <si>
    <t>FORMATO</t>
  </si>
  <si>
    <t xml:space="preserve">PLAN OPERATIVO POR DEPENDECIA (POD)- GESTION FINANCIERA </t>
  </si>
  <si>
    <r>
      <rPr>
        <b/>
        <sz val="10"/>
        <color theme="1"/>
        <rFont val="Arial"/>
        <family val="2"/>
      </rPr>
      <t>Versión:</t>
    </r>
    <r>
      <rPr>
        <sz val="10"/>
        <color theme="1"/>
        <rFont val="Arial"/>
        <family val="2"/>
      </rPr>
      <t xml:space="preserve"> 02</t>
    </r>
  </si>
  <si>
    <r>
      <rPr>
        <b/>
        <sz val="10"/>
        <color theme="1"/>
        <rFont val="Arial"/>
        <family val="2"/>
      </rPr>
      <t>Código:</t>
    </r>
    <r>
      <rPr>
        <sz val="10"/>
        <color theme="1"/>
        <rFont val="Arial"/>
        <family val="2"/>
      </rPr>
      <t xml:space="preserve">  FM-PG-PL-07</t>
    </r>
  </si>
  <si>
    <r>
      <rPr>
        <b/>
        <sz val="10"/>
        <color theme="1"/>
        <rFont val="Arial"/>
        <family val="2"/>
      </rPr>
      <t xml:space="preserve">Fecha: </t>
    </r>
    <r>
      <rPr>
        <sz val="10"/>
        <color theme="1"/>
        <rFont val="Arial"/>
        <family val="2"/>
      </rPr>
      <t>01/04/2020</t>
    </r>
  </si>
  <si>
    <t>PLAN OPERATIVO POR DEPENDECIA (POD)- GESTION ADMINISTRATIVO</t>
  </si>
  <si>
    <r>
      <rPr>
        <b/>
        <sz val="8"/>
        <color theme="1"/>
        <rFont val="Arial"/>
        <family val="2"/>
      </rPr>
      <t>Versión:</t>
    </r>
    <r>
      <rPr>
        <sz val="8"/>
        <color theme="1"/>
        <rFont val="Arial"/>
        <family val="2"/>
      </rPr>
      <t xml:space="preserve"> 02</t>
    </r>
  </si>
  <si>
    <r>
      <rPr>
        <b/>
        <sz val="8"/>
        <color theme="1"/>
        <rFont val="Arial"/>
        <family val="2"/>
      </rPr>
      <t xml:space="preserve">Fecha: </t>
    </r>
    <r>
      <rPr>
        <sz val="8"/>
        <color theme="1"/>
        <rFont val="Arial"/>
        <family val="2"/>
      </rPr>
      <t>01/04/2020</t>
    </r>
  </si>
  <si>
    <r>
      <rPr>
        <b/>
        <sz val="8"/>
        <color theme="1"/>
        <rFont val="Arial"/>
        <family val="2"/>
      </rPr>
      <t>Código:</t>
    </r>
    <r>
      <rPr>
        <sz val="8"/>
        <color theme="1"/>
        <rFont val="Arial"/>
        <family val="2"/>
      </rPr>
      <t xml:space="preserve">  FM-PG-PL-08</t>
    </r>
  </si>
  <si>
    <t xml:space="preserve">No de evaluaciones programadas </t>
  </si>
  <si>
    <t>ORFA MARIA RUIZ AGUDELO</t>
  </si>
  <si>
    <t>De conformidad a los planes ejecutados durante este periodo, se realizó el respectivo seguimiento a cada uno de estos con el fin de dar cumplimiento con lo estipulado en MIPG</t>
  </si>
  <si>
    <t>No se ha podido llevar a cabo la realizacion de estas evaluaciones puesto que se han buscado los mecanismo para el cumplimiento de este y no ha sido posible el exitoso de esta evaluacion en el aplicativo</t>
  </si>
  <si>
    <t>Se realizaron 22 activididades de 22 propuestas en el plan de trabajo anual, realizado conforme a la autoevaluacion de los estandares minimos bajo la resolucion 0312,.</t>
  </si>
  <si>
    <t>Se realiza la liquidacion del presupuesto 2020 bajo resolucion 196  30 de diciembre del 2020, Se realiza creditos y contracreditos bajo Resolucion 104 del 04 de mayo,  se realiza adicion de recursos del balance bajo resolucion 107 del  05 de mayo, se adiciona la tasa pordeporte y recreacion bajo  Resolucion 110 mayo 07 .</t>
  </si>
  <si>
    <t>1 TRIMESTRE DE 2021</t>
  </si>
  <si>
    <t>En el Primer trimestre se generaron  seis (06) planillas de nómina  con sus respectivos comprobantes, se evidencia continuidad de  las novedades realizadas en el  mes de diciembre a las respectivas vacaciones que culminaban en el mes de enero de Nelson Mauricio Carvajal Carrillo, Zulma del socorro toro, norma Yohana Artunduaga pinea y Manuel Antonio Rodríguez, La funcionara  María Ludibia Arias Giraldo sale a vacaciones en el mes de marzo, se registra incapacidad para el funcionario Manuel Antonio Rodríguez por hospitalización covid-19, se realiza el retiro de la nómina del funcionario Rubén Darío Beltrán Marín y posteriormente se realiza el ingreso del funcionario Wilman Macias Quesada, después de esto el funcionario Wilman presenta su renuncia y se realizara el ingreso a la nómina del funcionario David Alberto Rojas Olarte.Se generaré la liquidación y pago de  tres (03) planillas de seguridad social correspondientes a Enero, Febrero y Marzo respectivamente.</t>
  </si>
  <si>
    <t>SEGUIMIENTO 31 MARZO 2021</t>
  </si>
  <si>
    <t>3 TRIMESTRE DE 2021</t>
  </si>
  <si>
    <t>2 TRIMESTRE DE 2021</t>
  </si>
  <si>
    <t>SEGUIMIENTO 30 JUNIO 2021</t>
  </si>
  <si>
    <t>SEGUIMIENTO 30 SEPTIEMBRE 2021</t>
  </si>
  <si>
    <t>En su gran mayoria se publicaron los documentos de acuerdo a la revisión de publicaciones en la página web de Indeportes Quindío basados en la guía para el cumplimiento de la transparencia activa, se evidencio que faltan algunos archivos por cargar de la vigencia 2021 y/o actualizar.</t>
  </si>
  <si>
    <t>Presentacion de EVALUACION CONTROL INTERNO - INFORMACION CONTABLE PUBLICA CONVERGENCIA - PERSONAL Y COSTOS por medio del aplicativo chip en lo tiempos requeridos asi como la publicacion de 68 contratos de prestacion de servicios - 1 selección abrevida enajenacion - 2 contratos de arrendamiento y 5 invitaciones de minima cuantia en secop I y sia observa. información de presupeusto al SIA, correspondiente a enero y febrero de 2021</t>
  </si>
  <si>
    <t>?</t>
  </si>
  <si>
    <t>Durante el primer trimestre de la vigencia 2021, se realizo una induccion con la incorporacion del tecnico del deporte asociado david alberto rojas 
la reinduccion esta programada para el segundo semestre de la vigencia 2021</t>
  </si>
  <si>
    <t>se han realizado tres conciliaciones entre areas de los meses de  enero a marzo de  2021</t>
  </si>
  <si>
    <t>se presenta  trimestral el primer trimestre  abril 30- julio 30- octubre  31  y febrero28 de  2022 . Este año se presento el ultimo trimestre del año 2020.</t>
  </si>
  <si>
    <t>Se han recibido 143 PQRS, de los cuales se han constestado 141, los dos pendientes, estan dentro de los terminos de respuesta. Se aclara que la ventanilla esta programada con menor tiempo de respuesta para la realizacion del seguimiento.</t>
  </si>
  <si>
    <t xml:space="preserve">Durante el periodo se dio ingreso de almacén a donaciones de implementación, entregadas  por el ministerio del deporte,  no se reportaron bajas o perdidas ene l periodo.
Total bienes incorporados: 79
Evidencia: archivo de gestión área administrativa y financiera, almacén, carpeta de entradas de almacén,  actas 1181 y 494
</t>
  </si>
  <si>
    <t>Para el periodo no se programaron actualizaciones de inventarios físicos, toda vez que el inventario se verifica y asigna finalizando el segundo semestre del año</t>
  </si>
  <si>
    <t xml:space="preserve">
Se viene realizando la actualización de inventarios que fueron objeto de transferencia 2015 y  2016, modificación de caratulas de cajas De acuerdo al cumplimiento de las obligaciones específicas contrato de prestación de servicios Nro 011 de 2021.
La limpieza de las áreas del archivo central se viene realizando una vez a la semana, toda vez que durante el periodo se realizó cambio de sede y en la actualidad se están realizando jornadas de adecuación del archivo central en la estantería respectiva. Se da cumplimiento según  contrato de prestación de servicios nro. 075 de 2021
</t>
  </si>
  <si>
    <t>En el segundo trimestre de la vigencia 2021,  se registraron 06 planillas de nomina, dentro de las cuales se realiza novedad de vacaiones para gloria ines herrera franco,Maria isabel rojas vasquez, y se registran 03 planillas de seguridad social las cuales se encuntran pagadas.</t>
  </si>
  <si>
    <t>Se realiza creditos y contracreditos bajo Resolucion 104 del 04 de mayo,  se realiza adicion de recursos del balance bajo resolucion 107 del  05 de mayo, se adiciona la tasa pordeporte y recreacion bajo  Resolucion 110 mayo 07 .</t>
  </si>
  <si>
    <t>Para este trimestre se realizarón 09 activididades de las 21  programadas en el plan de trabajo anual,  igualmente se recibio la calificación de la administradora de riesgos laborales, donde nos califican en cuaanto al cumplimento del sistema de Gestión de la seguridad y Salud en el trabajo.</t>
  </si>
  <si>
    <t>En el trimestre del año, se ejecuto la primera actividad del Plan de Bienestar Social la cual fue programada para los hijos de los funcionarios del Instituto. Igualmente se tiene programado el total de actividades dentro del plan. Mediante Resolución N°134 del mes de noviembre se actualizo el plan PINAR del Instituto.</t>
  </si>
  <si>
    <t xml:space="preserve">Durante el segundo trimestre de la vigencia 2021, no hubo inducciones, ya que no hubo vinculación de personal, para el próximo trimestre se  programó reinducción para todo el personal.
</t>
  </si>
  <si>
    <t xml:space="preserve">En este trimestre de la vigencia 2021,  en el momento no se cuenta con mano de obra requerida, insumos y demas gastos adicionales que demande el desarrollo de las actividades del levantamiento de inventario, se tiene proyectado iniciar en noviembre, la persona encargada de la organizacion del archivo va dos (02) veces por semana (total trimestre= ( 26), y la persona encargada de hacer aseo, va una (01) vez por semana, total trimestre (13) idas.   </t>
  </si>
  <si>
    <t>Se publicarón : estados financieros (01), informacion historica de presupuesto (02), Reportes control, Resoluciones (01), Ejecuciones presupuestales (27), plan anual de adquisiciones  (01),   plan de acción (01).</t>
  </si>
  <si>
    <t xml:space="preserve">Presentacion de la rendicion de la cuenta correspondiente a la vigencia 2020.  * se realizó envió de la información financiera y contable al CHIP.  Se envió información contable pública  convergencia - Personal y costos.  (80) publicaciones de Secop I, (84) publicaciones sia Observa. Se presentaron las siguietnes declaraciones: Retención en la fuente a la dian. (Marzo, Abril, Mayo), Retención del impuesto de industria y comercio (Marzo, Abril , Mayo). Ingresos y patrimonio 2020. </t>
  </si>
  <si>
    <t>Se recibieron 103 PQRS, de los cuales se constestarón todas las 103. Se aclara que la ventanilla esta programada con menor tiempo de respuesta para la realizacion del seguimiento.</t>
  </si>
  <si>
    <t>Diurante este periodo no se hicieron compras.</t>
  </si>
  <si>
    <t>Numeros de cuentas pagadas 306, se encuentran con todos los soportes legales.</t>
  </si>
  <si>
    <t xml:space="preserve">En el segundo trimestre  se  elaboraron tres (03) conciliaciones entre las areas de presupuesto, tesoreria y contabilidad.  </t>
  </si>
  <si>
    <t xml:space="preserve">En el segundo trimestre, se realizarón  614 pagos. </t>
  </si>
  <si>
    <t>Durante el segundo trimestre, Se presentaron (06) declaraciones de retencion en la fuente en la administracion de impuestos y aduanas nacionales,  ante la  secretaria de hacienda de armenia retenciones de reteica y el Balance  General.</t>
  </si>
  <si>
    <t xml:space="preserve">Esta programada la reunión de inventarios para el mes de septiembre, en el momento no se cuenta con mano de obra requerida, insumos y demas gastos adicionales que demande el desarrollo de las actividades del levantamiento de inventario, se tiene proyectado iniciar en noviembre. </t>
  </si>
  <si>
    <t xml:space="preserve"> Las evaluaciones se vencen en el mes de agosto de 2021.   ( evaluación del periodo agosto 2020 a 2021). </t>
  </si>
  <si>
    <t>SEGUIMIENTO 30 septiembre 2021</t>
  </si>
  <si>
    <r>
      <t xml:space="preserve"> Se adoptó el plan de bienestar social, mediante resolución No.067 de Marzo 18 de 2021, se cumplierón con las siguientes actividades:   Celebración de cumpleaños de los funcionarios,  de los meses de Abril, Mayo y Julio, a:  Norma Yohana Artunduaga P., Brigadier Arias Alzate,Orfa María Ruiz A., Mauricio Rayo Ocampo. * Se realizarón actividades de actividad fisica los jueves de 5 a 6 p.m., * En el mes de Abril, Se celebró el día de la secretaría a la señora Zulma Toro A. (obsequio ancheta).   </t>
    </r>
    <r>
      <rPr>
        <b/>
        <sz val="7"/>
        <rFont val="Calibri"/>
        <family val="2"/>
        <scheme val="minor"/>
      </rPr>
      <t>2- Plan Anual de adquisiciones</t>
    </r>
    <r>
      <rPr>
        <sz val="7"/>
        <rFont val="Calibri"/>
        <family val="2"/>
        <scheme val="minor"/>
      </rPr>
      <t xml:space="preserve">: fué modificado mediante resoluciones 100, del 27 de abril y la 146 de 23 de Junio/2021.  </t>
    </r>
    <r>
      <rPr>
        <b/>
        <sz val="7"/>
        <rFont val="Calibri"/>
        <family val="2"/>
        <scheme val="minor"/>
      </rPr>
      <t>3- Plan Pinar</t>
    </r>
    <r>
      <rPr>
        <sz val="7"/>
        <rFont val="Calibri"/>
        <family val="2"/>
        <scheme val="minor"/>
      </rPr>
      <t xml:space="preserve">:  se cumple con la labor de digitar y  organizar el archivo de forma permanente ( a cargo de sandra pimentel). </t>
    </r>
    <r>
      <rPr>
        <b/>
        <sz val="7"/>
        <rFont val="Calibri"/>
        <family val="2"/>
        <scheme val="minor"/>
      </rPr>
      <t>4- Plan Integral de capacitación:</t>
    </r>
    <r>
      <rPr>
        <sz val="7"/>
        <rFont val="Calibri"/>
        <family val="2"/>
        <scheme val="minor"/>
      </rPr>
      <t xml:space="preserve">  Se preparó estudios previos y de  mercadeo para contratar un profesional en psicologia, para realizar  actividades que mejoren el clima laboral y aporten herramientas organizacionales que contribuyan a la consecución de las metas del Instituto. * Se realizó capacitacion  a las doctoras Orfa María Ruiz A. y Maria Isabel Rojas V., sobre SECOP II con la Camara de comercio. * Se dio continuidad  a los permisos para estudios  a los funcionarios Norma Yohana Artunduaga P., Nestor Mauricio Carvajal carrillo, para capacitacion Secop II  y Permiso para estudiar especialización a : Doris Lopez Martinez y Mauricio Rayo. </t>
    </r>
    <r>
      <rPr>
        <b/>
        <sz val="7"/>
        <rFont val="Calibri"/>
        <family val="2"/>
        <scheme val="minor"/>
      </rPr>
      <t>5- Plan estrategico del talento humano:</t>
    </r>
    <r>
      <rPr>
        <sz val="7"/>
        <rFont val="Calibri"/>
        <family val="2"/>
        <scheme val="minor"/>
      </rPr>
      <t xml:space="preserve">  Se  la Ruta de la felicidad, actualmente se cuenta con estudios del mercado y estudios previos, para contratar los servicios de examenes laborales.</t>
    </r>
  </si>
  <si>
    <t xml:space="preserve">Para el tecer trimestre del año se han realizado 13 actividades de las 21 programadas en el plan de trabajo anual, igualmente sereciben visitas constantes de la ARL, con el fin de verificar cumplimiento del plan de trabajo anual, las actividades que se han realizado, se encuentran en las carpetas de SST,  </t>
  </si>
  <si>
    <t>os funcionarios para una  Retroalimentacion de la capacitacion Mejoramiento del Clima Laboral y Fortalecimiento de Herramientas , con el fin de recordarles los compromisos adquiridos en la capacitacion.</t>
  </si>
  <si>
    <r>
      <t xml:space="preserve">De acuerdo a la Ley 909 de 2004,  el dia 05 de agosto de 2021,  se realizó el proceso de Evaluaciòn del Desempeño laboral de los funcionarios de carrera administrativa:  Manuel Antonio Rodriguez Quintero y Zulma del Socorro Toro Agudelo, al </t>
    </r>
    <r>
      <rPr>
        <b/>
        <sz val="8"/>
        <rFont val="Calibri"/>
        <family val="2"/>
        <scheme val="minor"/>
      </rPr>
      <t>Link: https://edl.cnsc.gov.co/#/login,</t>
    </r>
    <r>
      <rPr>
        <sz val="8"/>
        <rFont val="Calibri"/>
        <family val="2"/>
        <scheme val="minor"/>
      </rPr>
      <t xml:space="preserve"> correspondiente al primer semestre de la evaluacion anual del periodo 2021-2022, periodo comprendido entre el 1 de febrero al 31 de Julio de 2021).   la evidencias reposan en las hojas de vida de los funcionarios.</t>
    </r>
  </si>
  <si>
    <r>
      <rPr>
        <b/>
        <sz val="7"/>
        <rFont val="Calibri"/>
        <family val="2"/>
        <scheme val="minor"/>
      </rPr>
      <t xml:space="preserve">Plan de Bienestar: </t>
    </r>
    <r>
      <rPr>
        <sz val="7"/>
        <rFont val="Calibri"/>
        <family val="2"/>
        <scheme val="minor"/>
      </rPr>
      <t xml:space="preserve">Durante el tercer trimestre, Se celebrarón los cumpleaños a los siguientes funcionarios del Instituto ( Mauricio Rayo Ocampo, David Alberto Rojas Olarte, zulma del Socorro Toro Agudelo, Fernando Augusto Paneso Zuluaga).  </t>
    </r>
    <r>
      <rPr>
        <b/>
        <sz val="7"/>
        <rFont val="Calibri"/>
        <family val="2"/>
        <scheme val="minor"/>
      </rPr>
      <t>Plan Integral de Capacitación:</t>
    </r>
    <r>
      <rPr>
        <sz val="7"/>
        <rFont val="Calibri"/>
        <family val="2"/>
        <scheme val="minor"/>
      </rPr>
      <t xml:space="preserve">  se cumplió con las siguientes capacitaciones:  1-Mediante Circular  No. 11 , se realizó capacitacion del proceso de Mesa  de ayuda GLPI,donde se trataron temas como: Presentacion del sistema, creacion de usuarios y contraseñas, Informacion de los equipos de computo para facilitar la actualizacion de la hoja de vida de estos y Reportes de la mesa de ayuda. ( orientada por el profesional en sistemas: Ingeniero Andres Felipe Triviño Marin) las evidencias reposan en carpeta de circulares de la oficina administrativa. 2-Mediante Circular No. 043, del 13 de septiembre de 2021, se programó Capacitacion en la sede de Comfenalco,para el dia 16 de septiembre,  Mejoramiento del Clima Laboral y Fortalecimiento de Herramientas Organizacionales  que Apoyen a las Metas del Instituto, en la sede de comfenalco Quindío ( se contrato a la profesional, Psicóloga Lina Maria Sanchez Arango, mediante  contrato de prestacion de servicios No.140 del 16 de septiembre de 2021. (Las evidencias reposan en el archivo del area administrativa)  Pl</t>
    </r>
    <r>
      <rPr>
        <b/>
        <sz val="7"/>
        <rFont val="Calibri"/>
        <family val="2"/>
        <scheme val="minor"/>
      </rPr>
      <t>an Anticorrupcion:</t>
    </r>
    <r>
      <rPr>
        <sz val="7"/>
        <rFont val="Calibri"/>
        <family val="2"/>
        <scheme val="minor"/>
      </rPr>
      <t xml:space="preserve"> Se han hecho avances a través de acciones de dialogo y de sensibilizar a los usuarios internos y externos a participar en la construccion de la estrategia anticorrupcion.</t>
    </r>
    <r>
      <rPr>
        <b/>
        <sz val="7"/>
        <rFont val="Calibri"/>
        <family val="2"/>
        <scheme val="minor"/>
      </rPr>
      <t xml:space="preserve"> Plan Anual de adquisiciones: </t>
    </r>
    <r>
      <rPr>
        <sz val="7"/>
        <rFont val="Calibri"/>
        <family val="2"/>
        <scheme val="minor"/>
      </rPr>
      <t xml:space="preserve">fué modificado mediante Resoluciones: 160, del 15 de julio, la 200, del 26 de agosto y la 210, del 08 de septiembre de 2021. (Las evidencias reposan en el archivo del área administrativa).  </t>
    </r>
    <r>
      <rPr>
        <b/>
        <sz val="7"/>
        <rFont val="Calibri"/>
        <family val="2"/>
        <scheme val="minor"/>
      </rPr>
      <t>Plan Pinar:</t>
    </r>
    <r>
      <rPr>
        <sz val="7"/>
        <rFont val="Calibri"/>
        <family val="2"/>
        <scheme val="minor"/>
      </rPr>
      <t xml:space="preserve"> Se contrataron dos (02) profesionales, Mediante los contratos Nos.147 y 151 de 2021,   para apoyar el programa de gestion documental en los procesos de identificacion y caracterizacion del archivo del Instituto.   </t>
    </r>
  </si>
  <si>
    <t>Como se habia reportado, con los planes existentes:  se llevo a cabó celebracion de los cumpleaños de cuatro (04) funcionarios,  con detalle sorpresa, decoracion puesto de trabajo con torta y gaseosa. (ver fotos). el 19 de agosto de 2021,  se envió a todos los correos institucionales de los funcionarios y se recogieron firmas ( listados de asistencia),  la socializacion de la Resolucion No. 110 de 2019, de la carta del trato digno, con el fin de recordarles el cumplimiento de la Ley 1437 de 2011. (Los registros reposan  en los correos institucionales de los funcionarios y listados de asistencias (26/08/2021).  se envió a los correos institucionales y se recogio firmas (listado de planilla) a los funcionarios,  la Resolución No. 201 de 31 de Agosto/2021,  mediante la cual se Adopta la carta de trato digno al usuario del Instituto. Se  realizarón las siguientes capacitaciones: *Mediante Circular No.011, de Junio 29 de 2021, se socializó capacitacion para el dia 01 de Julio/2021, referente a  " Mesa de ayuda GLPI", para llevar un seguimiento de las peticiones de ayuda con los medios técnologicos por parte de los funcionarios, la reunión fué en las instalaciones de Indeportes,  Mediante circular No. 043, se invita a capacitacion  el 16 de septiembre/2021, " Mejoramiento del Clima Laboral y fortalecimiento  de Herramientas organizacionales que apoyen las metas del instituto,  en la sede de Comfenalco (Quindio).  las evidencias  reposan en los correos institucionales de los funcionarios, soporte de video, fotos y recolección de  firmas  (listado de asistencia).  Mediante Circular No. 044 del 20 de septiembre de 2021, el Gerente General citó para el dia 22 del mismo mes, a los funcionarios, con el fin de retroalimentar los temas socializados en la capacitacion  del dia 16 de septiembre del presente año.</t>
  </si>
  <si>
    <t xml:space="preserve">En este trimestre de la vigencia 2021,  en el momento no se cuenta con mano de obra requerida, insumos y demas gastos adicionales que demande el desarrollo de las actividades del levantamiento de inventario, se tiene proyectado el levantamiento de invetario del archivo central al 15 de  noviembre de 2021, el cual incluye los inventarios de transferencia documental  2021.
La persona encargada de la organizacion del archivo va dos (02) veces por semana (total trimestre= ( 26), y la persona encargada de hacer aseo, va una (01) vez por semana, total trimestre (13)..   </t>
  </si>
  <si>
    <t>En éste trimestre, se envió información contable pública  convergencia - CUIPO (eje ingresos y gastos, prog ingresos y gastos) a traves de CHIP.  (9) publicaciones en Secop I, (40) publicacion en Secop II, (52) publicaciones de contratacion en sia Observa, rendicion de contratos (julio,agosto). Se presentaron las siguietnes declaraciones: Retención en la fuente a la dian. (julio,agosto y sept), Retención del impuesto de industria y comercio ((julio,agosto y sept).</t>
  </si>
  <si>
    <t>En cumplimiento del contrato de apoyo a la gestion Nro 147 de 2021, se adelantó revision de los inventarios de bienes muebles y custodia de los mismos. 
Evidencia reposa en expediente Contrato de apoyo a lagestion Nro 147 de 2021, archivo de gestion Area juridica.</t>
  </si>
  <si>
    <t>En el tercer trimestre, se realizó elaboración de la Resolución No. 180 del 11 de Agosto de 2021, "Adición a los recursos del Balance vigencia fiscal 2020". La evidencia reposa en el archivo de la oficna Administrativa y Financiera.</t>
  </si>
  <si>
    <t>Para el tercer trimestre, se realizarón las siguientes Reinducciones:   1- Mediante Circular No.002 de septiembre 01,  se invitó a los funcionarios del Instituto a una Reinducción referente al tema de  " Publicacion de Informes y Actas de Supervision en la plataforma Secop II". (las evidencias reposan en el archivo de la oficina de Juridica). 2- El 30 de septiembre/2021, se hizo Reinduccion a los funcionarios del Institucion, por parte de los jefes de Control Interno y del area técnica,donde se trataron los siguientes temas:  Plataforma estrategica, Manual de Funciones, Codigo de integridad, Mapa de procesos  y estructura operacional , Caracterizacion de procesos y procedimientos, Plan de accion , plan de desarrollo., tambien se hizo Reinduccion por parte de la profesional que maneja lo de la seguridad y salud en el trabajo. (Las evidencias reposan en los correos institucinalesde los funcionarios y listados de asistencia.) y se realizó la Induccion al funcionario Rosemberg Rivera Ruiz, el dia 13 de septiembre de 2021,(reposa soporte del  acta en la hoja de vida).</t>
  </si>
  <si>
    <t>En este Trimestre, se realizarón ochocientas (800) Ordenes de pago, las cuales se pagaron. Los documentos reposan debidamente en el archivo de la oficina administrativa con sus debidos soportes.</t>
  </si>
  <si>
    <t>Duante este periodo no se hicieron compras.</t>
  </si>
  <si>
    <t>En el periodo entre el 01 Julio y 30 de septiembre de 2021 se recibieron 124 PQRS, de las cuales se les dio respuesta oportuna a 123, solo queda pendiente una por resolver del área técnica. (Las evidencias reposan en los correos de la secretaria de gerencia y el área de la técnica).</t>
  </si>
  <si>
    <t>Se han realizado tres (3) conciliaciones entre areas sin errores de parametrizacion correspondientes a los meses de Julio, Agosto y Septiembre de 2021, las cuales se encuentran en las carpetas de conciliaciones.</t>
  </si>
  <si>
    <t xml:space="preserve">Para el tercer trimestre, se generaron seis (06) planillas de Nómina con sus respectivos comprobantes, correspondiente a la primera y segunda quincena de los meses de Julio, Agosto y Septiembre y otra planilla para el pago del Retroactivo del salario a los funcionarios de planta del Instituto,  periodo comprendido entre el 01 de enero al 31 de agosto , el área contable realizó la elaboracion de las novedades  de la liquidacion de vacaciones de cuatro (04) funcionarios: (Mauricio Rayo Ocampo, Yolanda Súarez Campos, Doris Judith López  Martinez y Brigadier Arias Alzate. ) también se registro novedad de retiro de Doris Judith López Martinez y el ingreso de Rosemberg Rivera Ruiz.( todas las evidencias reposan en las carpetas de ordenes de pago y Nómina). </t>
  </si>
  <si>
    <t>En éste trimestre, se publicarón : estados financieros correspondientes al segundo trimestre en la pagina WEB, en la página de la contaduria CHIP,  Reportes control interno,  Resoluciones de conocimiento general, Ejecuciones presupuestales mensuales, plan anual de adquisiciones  (01 + 6 modificaciones),   plan de acción (01).</t>
  </si>
  <si>
    <t xml:space="preserve">En el tercer trimestre de 2021, se presentaron las declaraciones de retencion en la fuente y retencion a la DIANy declaración  de industria y comercio  a la Alcaldia de Armenia , dentro de los terminos, se puede verificar en las carpetas financieras mensuales pues son soportes de las ordenes de pago, los estados financieros es decir 1. Informacion Contable de convergencia, saldos y movimientos, operaciones reciprocas, variaciones y 2. Categoria presupuestal CGR lo anterior en la plataforma CHIP se presentaron el 30 de julio de 2021 (segundo semestre) y los pertenecientes al tercer trimestre se presentan el 31 de octubre.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</si>
</sst>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quot;$&quot;\ #,##0;\-&quot;$&quot;\ #,##0"/>
    <numFmt numFmtId="165" formatCode="_(&quot;$&quot;\ * #,##0_);_(&quot;$&quot;\ * \(#,##0\);_(&quot;$&quot;\ * &quot;-&quot;_);_(@_)"/>
    <numFmt numFmtId="166" formatCode="_(* #,##0.00_);_(* \(#,##0.00\);_(* &quot;-&quot;??_);_(@_)"/>
    <numFmt numFmtId="167" formatCode="_-* #,##0\ &quot;Pts&quot;_-;\-* #,##0\ &quot;Pts&quot;_-;_-* &quot;-&quot;\ &quot;Pts&quot;_-;_-@_-"/>
    <numFmt numFmtId="168" formatCode="_-* #,##0\ _P_t_s_-;\-* #,##0\ _P_t_s_-;_-* &quot;-&quot;\ _P_t_s_-;_-@_-"/>
    <numFmt numFmtId="169" formatCode="#.##000"/>
    <numFmt numFmtId="170" formatCode="\$#,#00"/>
    <numFmt numFmtId="171" formatCode="%#,#00"/>
    <numFmt numFmtId="172" formatCode="#,#00"/>
    <numFmt numFmtId="173" formatCode="#.##0,"/>
    <numFmt numFmtId="174" formatCode="\$#,"/>
    <numFmt numFmtId="175" formatCode="\$#,##0.00\ ;\(\$#,##0.00\)"/>
    <numFmt numFmtId="176" formatCode="#,##0.000;\-#,##0.000"/>
    <numFmt numFmtId="177" formatCode="_ [$€-2]\ * #,##0.00_ ;_ [$€-2]\ * \-#,##0.00_ ;_ [$€-2]\ * &quot;-&quot;??_ "/>
  </numFmts>
  <fonts count="5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b/>
      <sz val="12"/>
      <color theme="0"/>
      <name val="Arial Narrow"/>
      <family val="2"/>
    </font>
    <font>
      <b/>
      <sz val="10"/>
      <name val="Arial"/>
      <family val="2"/>
    </font>
    <font>
      <b/>
      <sz val="10"/>
      <color rgb="FFFF0000"/>
      <name val="Arial"/>
      <family val="2"/>
    </font>
    <font>
      <b/>
      <sz val="12"/>
      <name val="Arial Narrow"/>
      <family val="2"/>
    </font>
    <font>
      <b/>
      <sz val="10"/>
      <color theme="0"/>
      <name val="Arial"/>
      <family val="2"/>
    </font>
    <font>
      <b/>
      <u/>
      <sz val="11"/>
      <color theme="1"/>
      <name val="Calibri"/>
      <family val="2"/>
      <scheme val="minor"/>
    </font>
    <font>
      <sz val="11"/>
      <color rgb="FF000000"/>
      <name val="Calibri"/>
      <family val="2"/>
      <scheme val="minor"/>
    </font>
    <font>
      <b/>
      <sz val="10"/>
      <color rgb="FFC00000"/>
      <name val="Arial"/>
      <family val="2"/>
    </font>
    <font>
      <sz val="10"/>
      <color rgb="FFC00000"/>
      <name val="Arial"/>
      <family val="2"/>
    </font>
    <font>
      <b/>
      <sz val="14"/>
      <name val="Arial Narrow"/>
      <family val="2"/>
    </font>
    <font>
      <u/>
      <sz val="10"/>
      <color indexed="12"/>
      <name val="Arial"/>
      <family val="2"/>
    </font>
    <font>
      <sz val="14"/>
      <color theme="4"/>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sz val="10"/>
      <color rgb="FFFF0000"/>
      <name val="Arial"/>
      <family val="2"/>
    </font>
    <font>
      <sz val="10"/>
      <color theme="8"/>
      <name val="Arial"/>
      <family val="2"/>
    </font>
    <font>
      <b/>
      <sz val="10"/>
      <color theme="9"/>
      <name val="Arial"/>
      <family val="2"/>
    </font>
    <font>
      <sz val="10"/>
      <color theme="9"/>
      <name val="Arial"/>
      <family val="2"/>
    </font>
    <font>
      <sz val="11"/>
      <name val="Times New Roman"/>
      <family val="1"/>
    </font>
    <font>
      <sz val="10"/>
      <name val="Arial"/>
      <family val="2"/>
    </font>
    <font>
      <sz val="11"/>
      <name val="Calibri"/>
      <family val="2"/>
      <scheme val="minor"/>
    </font>
    <font>
      <b/>
      <sz val="14"/>
      <name val="Calibri"/>
      <family val="2"/>
      <scheme val="minor"/>
    </font>
    <font>
      <b/>
      <sz val="18"/>
      <name val="Calibri"/>
      <family val="2"/>
      <scheme val="minor"/>
    </font>
    <font>
      <b/>
      <sz val="8"/>
      <name val="Calibri"/>
      <family val="2"/>
      <scheme val="minor"/>
    </font>
    <font>
      <b/>
      <sz val="11"/>
      <name val="Calibri"/>
      <family val="2"/>
      <scheme val="minor"/>
    </font>
    <font>
      <sz val="8"/>
      <name val="Calibri"/>
      <family val="2"/>
      <scheme val="minor"/>
    </font>
    <font>
      <sz val="12"/>
      <color rgb="FFC00000"/>
      <name val="Calibri"/>
      <family val="2"/>
      <scheme val="minor"/>
    </font>
    <font>
      <sz val="14"/>
      <name val="Calibri"/>
      <family val="2"/>
      <scheme val="minor"/>
    </font>
    <font>
      <sz val="16"/>
      <name val="Calibri"/>
      <family val="2"/>
      <scheme val="minor"/>
    </font>
    <font>
      <sz val="8"/>
      <name val="Calibri"/>
      <family val="2"/>
    </font>
    <font>
      <b/>
      <sz val="10"/>
      <color theme="1"/>
      <name val="Arial"/>
      <family val="2"/>
    </font>
    <font>
      <sz val="8"/>
      <color theme="1"/>
      <name val="Arial"/>
      <family val="2"/>
    </font>
    <font>
      <b/>
      <sz val="8"/>
      <color theme="1"/>
      <name val="Arial"/>
      <family val="2"/>
    </font>
    <font>
      <sz val="10"/>
      <color theme="1"/>
      <name val="Arial"/>
      <family val="2"/>
    </font>
    <font>
      <b/>
      <sz val="12"/>
      <color theme="1"/>
      <name val="Arial"/>
      <family val="2"/>
    </font>
    <font>
      <sz val="18"/>
      <name val="Calibri"/>
      <family val="2"/>
      <scheme val="minor"/>
    </font>
    <font>
      <sz val="10"/>
      <name val="Calibri"/>
      <family val="2"/>
      <scheme val="minor"/>
    </font>
    <font>
      <sz val="7"/>
      <name val="Calibri"/>
      <family val="2"/>
      <scheme val="minor"/>
    </font>
    <font>
      <b/>
      <sz val="7"/>
      <name val="Calibri"/>
      <family val="2"/>
      <scheme val="minor"/>
    </font>
  </fonts>
  <fills count="10">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8" tint="0.39997558519241921"/>
        <bgColor indexed="64"/>
      </patternFill>
    </fill>
  </fills>
  <borders count="47">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double">
        <color auto="1"/>
      </left>
      <right/>
      <top/>
      <bottom/>
      <diagonal/>
    </border>
    <border>
      <left/>
      <right style="double">
        <color auto="1"/>
      </right>
      <top/>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right/>
      <top/>
      <bottom style="thin">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medium">
        <color rgb="FFC00000"/>
      </left>
      <right/>
      <top/>
      <bottom/>
      <diagonal/>
    </border>
    <border>
      <left style="medium">
        <color rgb="FFC00000"/>
      </left>
      <right style="mediumDashed">
        <color rgb="FFC00000"/>
      </right>
      <top style="medium">
        <color rgb="FFC00000"/>
      </top>
      <bottom style="mediumDashed">
        <color rgb="FFC00000"/>
      </bottom>
      <diagonal/>
    </border>
    <border>
      <left style="mediumDashed">
        <color rgb="FFC00000"/>
      </left>
      <right style="mediumDashed">
        <color rgb="FFC00000"/>
      </right>
      <top style="medium">
        <color rgb="FFC00000"/>
      </top>
      <bottom style="mediumDashed">
        <color rgb="FFC00000"/>
      </bottom>
      <diagonal/>
    </border>
    <border>
      <left style="mediumDashed">
        <color rgb="FFC00000"/>
      </left>
      <right style="mediumDashed">
        <color rgb="FFC00000"/>
      </right>
      <top style="medium">
        <color rgb="FFC00000"/>
      </top>
      <bottom/>
      <diagonal/>
    </border>
    <border>
      <left style="mediumDashed">
        <color rgb="FFC00000"/>
      </left>
      <right style="medium">
        <color rgb="FFC00000"/>
      </right>
      <top style="medium">
        <color rgb="FFC00000"/>
      </top>
      <bottom style="mediumDashed">
        <color rgb="FFC00000"/>
      </bottom>
      <diagonal/>
    </border>
    <border>
      <left style="mediumDashed">
        <color rgb="FFC00000"/>
      </left>
      <right style="mediumDashed">
        <color rgb="FFC00000"/>
      </right>
      <top/>
      <bottom/>
      <diagonal/>
    </border>
    <border>
      <left style="medium">
        <color rgb="FFC00000"/>
      </left>
      <right style="mediumDashed">
        <color rgb="FFC00000"/>
      </right>
      <top style="mediumDashed">
        <color rgb="FFC00000"/>
      </top>
      <bottom/>
      <diagonal/>
    </border>
    <border>
      <left style="mediumDashed">
        <color rgb="FFC00000"/>
      </left>
      <right style="mediumDashed">
        <color rgb="FFC00000"/>
      </right>
      <top style="mediumDashed">
        <color rgb="FFC00000"/>
      </top>
      <bottom/>
      <diagonal/>
    </border>
    <border>
      <left style="mediumDashed">
        <color rgb="FFC00000"/>
      </left>
      <right style="medium">
        <color rgb="FFC00000"/>
      </right>
      <top style="mediumDashed">
        <color rgb="FFC00000"/>
      </top>
      <bottom/>
      <diagonal/>
    </border>
    <border>
      <left style="thin">
        <color indexed="64"/>
      </left>
      <right style="medium">
        <color indexed="64"/>
      </right>
      <top style="medium">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Dashed">
        <color rgb="FFC00000"/>
      </left>
      <right style="medium">
        <color rgb="FFC00000"/>
      </right>
      <top style="medium">
        <color rgb="FFC00000"/>
      </top>
      <bottom/>
      <diagonal/>
    </border>
    <border>
      <left style="mediumDashed">
        <color rgb="FFC00000"/>
      </left>
      <right style="medium">
        <color rgb="FFC00000"/>
      </right>
      <top/>
      <bottom/>
      <diagonal/>
    </border>
    <border>
      <left style="thin">
        <color auto="1"/>
      </left>
      <right/>
      <top style="thin">
        <color auto="1"/>
      </top>
      <bottom style="thin">
        <color auto="1"/>
      </bottom>
      <diagonal/>
    </border>
    <border>
      <left style="mediumDashed">
        <color rgb="FFC00000"/>
      </left>
      <right style="medium">
        <color rgb="FFC00000"/>
      </right>
      <top/>
      <bottom style="medium">
        <color rgb="FFC00000"/>
      </bottom>
      <diagonal/>
    </border>
  </borders>
  <cellStyleXfs count="58">
    <xf numFmtId="0" fontId="0" fillId="0" borderId="0"/>
    <xf numFmtId="0" fontId="9" fillId="0" borderId="0">
      <protection locked="0"/>
    </xf>
    <xf numFmtId="0" fontId="9" fillId="0" borderId="0">
      <protection locked="0"/>
    </xf>
    <xf numFmtId="169" fontId="10" fillId="0" borderId="0">
      <protection locked="0"/>
    </xf>
    <xf numFmtId="168" fontId="8" fillId="0" borderId="0" applyFont="0" applyFill="0" applyBorder="0" applyAlignment="0" applyProtection="0"/>
    <xf numFmtId="0" fontId="7" fillId="0" borderId="0">
      <protection locked="0"/>
    </xf>
    <xf numFmtId="173" fontId="10" fillId="0" borderId="0">
      <protection locked="0"/>
    </xf>
    <xf numFmtId="170" fontId="10" fillId="0" borderId="0">
      <protection locked="0"/>
    </xf>
    <xf numFmtId="167" fontId="8" fillId="0" borderId="0" applyFont="0" applyFill="0" applyBorder="0" applyAlignment="0" applyProtection="0"/>
    <xf numFmtId="0" fontId="7" fillId="0" borderId="0">
      <protection locked="0"/>
    </xf>
    <xf numFmtId="174" fontId="10" fillId="0" borderId="0">
      <protection locked="0"/>
    </xf>
    <xf numFmtId="0" fontId="10" fillId="0" borderId="0">
      <protection locked="0"/>
    </xf>
    <xf numFmtId="177" fontId="7" fillId="0" borderId="0" applyFont="0" applyFill="0" applyBorder="0" applyAlignment="0" applyProtection="0"/>
    <xf numFmtId="0" fontId="10" fillId="0" borderId="0">
      <protection locked="0"/>
    </xf>
    <xf numFmtId="172" fontId="10" fillId="0" borderId="0">
      <protection locked="0"/>
    </xf>
    <xf numFmtId="172" fontId="10" fillId="0" borderId="0">
      <protection locked="0"/>
    </xf>
    <xf numFmtId="0" fontId="10" fillId="0" borderId="0">
      <protection locked="0"/>
    </xf>
    <xf numFmtId="0" fontId="9" fillId="0" borderId="0">
      <protection locked="0"/>
    </xf>
    <xf numFmtId="0" fontId="9" fillId="0" borderId="0">
      <protection locked="0"/>
    </xf>
    <xf numFmtId="0" fontId="9" fillId="0" borderId="0">
      <protection locked="0"/>
    </xf>
    <xf numFmtId="170" fontId="10" fillId="0" borderId="0">
      <protection locked="0"/>
    </xf>
    <xf numFmtId="176" fontId="7" fillId="0" borderId="0">
      <protection locked="0"/>
    </xf>
    <xf numFmtId="171" fontId="10" fillId="0" borderId="0">
      <protection locked="0"/>
    </xf>
    <xf numFmtId="9" fontId="7" fillId="0" borderId="0" applyFont="0" applyFill="0" applyBorder="0" applyAlignment="0" applyProtection="0"/>
    <xf numFmtId="169" fontId="10" fillId="0" borderId="0">
      <protection locked="0"/>
    </xf>
    <xf numFmtId="164" fontId="11" fillId="0" borderId="0">
      <protection locked="0"/>
    </xf>
    <xf numFmtId="39" fontId="12" fillId="0" borderId="1" applyFill="0">
      <alignment horizontal="left"/>
    </xf>
    <xf numFmtId="0" fontId="7" fillId="0" borderId="0" applyNumberFormat="0"/>
    <xf numFmtId="0" fontId="10" fillId="0" borderId="2">
      <protection locked="0"/>
    </xf>
    <xf numFmtId="0" fontId="13" fillId="0" borderId="0" applyProtection="0"/>
    <xf numFmtId="175" fontId="13" fillId="0" borderId="0" applyProtection="0"/>
    <xf numFmtId="0" fontId="14" fillId="0" borderId="0" applyProtection="0"/>
    <xf numFmtId="0" fontId="15" fillId="0" borderId="0" applyProtection="0"/>
    <xf numFmtId="0" fontId="13" fillId="0" borderId="3" applyProtection="0"/>
    <xf numFmtId="0" fontId="13" fillId="0" borderId="0"/>
    <xf numFmtId="10" fontId="13" fillId="0" borderId="0" applyProtection="0"/>
    <xf numFmtId="0" fontId="13" fillId="0" borderId="0"/>
    <xf numFmtId="2" fontId="13" fillId="0" borderId="0" applyProtection="0"/>
    <xf numFmtId="4" fontId="13" fillId="0" borderId="0" applyProtection="0"/>
    <xf numFmtId="0" fontId="6" fillId="0" borderId="0"/>
    <xf numFmtId="0" fontId="7" fillId="0" borderId="0"/>
    <xf numFmtId="0" fontId="26" fillId="0" borderId="0" applyNumberFormat="0" applyFill="0" applyBorder="0" applyAlignment="0" applyProtection="0">
      <alignment vertical="top"/>
      <protection locked="0"/>
    </xf>
    <xf numFmtId="0" fontId="5" fillId="0" borderId="0"/>
    <xf numFmtId="166" fontId="7" fillId="0" borderId="0" applyFont="0" applyFill="0" applyBorder="0" applyAlignment="0" applyProtection="0"/>
    <xf numFmtId="0" fontId="4" fillId="0" borderId="0"/>
    <xf numFmtId="0" fontId="3" fillId="0" borderId="0"/>
    <xf numFmtId="165" fontId="37" fillId="0" borderId="0" applyFont="0" applyFill="0" applyBorder="0" applyAlignment="0" applyProtection="0"/>
    <xf numFmtId="39" fontId="8" fillId="0" borderId="1" applyFill="0">
      <alignment horizontal="left"/>
    </xf>
    <xf numFmtId="0" fontId="2" fillId="0" borderId="0"/>
    <xf numFmtId="0" fontId="2" fillId="0" borderId="0"/>
    <xf numFmtId="0" fontId="2" fillId="0" borderId="0"/>
    <xf numFmtId="0" fontId="2" fillId="0" borderId="0"/>
    <xf numFmtId="165" fontId="7" fillId="0" borderId="0" applyFont="0" applyFill="0" applyBorder="0" applyAlignment="0" applyProtection="0"/>
    <xf numFmtId="0" fontId="1" fillId="0" borderId="0"/>
    <xf numFmtId="0" fontId="1" fillId="0" borderId="0"/>
    <xf numFmtId="43" fontId="7" fillId="0" borderId="0" applyFont="0" applyFill="0" applyBorder="0" applyAlignment="0" applyProtection="0"/>
    <xf numFmtId="0" fontId="1" fillId="0" borderId="0"/>
    <xf numFmtId="0" fontId="1" fillId="0" borderId="0"/>
  </cellStyleXfs>
  <cellXfs count="223">
    <xf numFmtId="0" fontId="0" fillId="0" borderId="0" xfId="0"/>
    <xf numFmtId="0" fontId="17" fillId="0" borderId="0" xfId="0" applyFont="1"/>
    <xf numFmtId="0" fontId="20" fillId="2" borderId="12" xfId="0" applyFont="1" applyFill="1" applyBorder="1" applyAlignment="1">
      <alignment horizontal="center" vertical="center"/>
    </xf>
    <xf numFmtId="0" fontId="16" fillId="2" borderId="11" xfId="0" applyFont="1" applyFill="1" applyBorder="1" applyAlignment="1">
      <alignment horizontal="center" vertical="center"/>
    </xf>
    <xf numFmtId="0" fontId="21" fillId="0" borderId="17" xfId="0" applyFont="1" applyBorder="1" applyAlignment="1">
      <alignment vertical="center" wrapText="1"/>
    </xf>
    <xf numFmtId="0" fontId="0" fillId="0" borderId="19"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2" fillId="0" borderId="4" xfId="0" applyFont="1" applyBorder="1" applyAlignment="1">
      <alignment vertical="center" wrapText="1"/>
    </xf>
    <xf numFmtId="0" fontId="0" fillId="0" borderId="20" xfId="0" applyBorder="1" applyAlignment="1">
      <alignment vertical="center" wrapText="1"/>
    </xf>
    <xf numFmtId="0" fontId="0" fillId="0" borderId="4" xfId="0" applyBorder="1"/>
    <xf numFmtId="0" fontId="0" fillId="0" borderId="20" xfId="0" applyBorder="1"/>
    <xf numFmtId="0" fontId="22" fillId="0" borderId="4" xfId="0" applyFont="1" applyBorder="1" applyAlignment="1">
      <alignment horizontal="left" vertical="center"/>
    </xf>
    <xf numFmtId="0" fontId="0" fillId="0" borderId="21" xfId="0" applyBorder="1" applyAlignment="1">
      <alignment horizontal="center" vertical="center"/>
    </xf>
    <xf numFmtId="0" fontId="0" fillId="0" borderId="13" xfId="0" applyBorder="1" applyAlignment="1">
      <alignment vertical="center" wrapText="1"/>
    </xf>
    <xf numFmtId="0" fontId="0" fillId="0" borderId="13" xfId="0" applyBorder="1"/>
    <xf numFmtId="0" fontId="0" fillId="0" borderId="22" xfId="0" applyBorder="1"/>
    <xf numFmtId="0" fontId="7" fillId="0" borderId="0" xfId="0" applyFont="1"/>
    <xf numFmtId="0" fontId="6" fillId="0" borderId="0" xfId="39"/>
    <xf numFmtId="0" fontId="28" fillId="3" borderId="0" xfId="40" applyFont="1" applyFill="1" applyAlignment="1">
      <alignment vertical="center" wrapText="1"/>
    </xf>
    <xf numFmtId="0" fontId="28" fillId="3" borderId="0" xfId="41" applyFont="1" applyFill="1" applyAlignment="1" applyProtection="1">
      <alignment horizontal="right" vertical="center" wrapText="1"/>
    </xf>
    <xf numFmtId="0" fontId="28" fillId="3" borderId="0" xfId="41" applyFont="1" applyFill="1" applyAlignment="1" applyProtection="1">
      <alignment horizontal="center" vertical="center" wrapText="1"/>
    </xf>
    <xf numFmtId="0" fontId="28" fillId="3" borderId="0" xfId="41" applyFont="1" applyFill="1" applyAlignment="1" applyProtection="1">
      <alignment horizontal="right" vertical="center"/>
    </xf>
    <xf numFmtId="0" fontId="28" fillId="3" borderId="0" xfId="40" applyFont="1" applyFill="1" applyAlignment="1">
      <alignment horizontal="left" vertical="center" wrapText="1"/>
    </xf>
    <xf numFmtId="0" fontId="28" fillId="3" borderId="0" xfId="40" applyFont="1" applyFill="1" applyAlignment="1">
      <alignment horizontal="center" vertical="center" wrapText="1"/>
    </xf>
    <xf numFmtId="0" fontId="29" fillId="3" borderId="0" xfId="39" applyFont="1" applyFill="1" applyAlignment="1">
      <alignment horizontal="center"/>
    </xf>
    <xf numFmtId="0" fontId="28" fillId="3" borderId="0" xfId="40" applyFont="1" applyFill="1" applyAlignment="1">
      <alignment horizontal="right" vertical="center" wrapText="1"/>
    </xf>
    <xf numFmtId="0" fontId="27" fillId="3" borderId="0" xfId="40" applyFont="1" applyFill="1" applyAlignment="1">
      <alignment horizontal="left" vertical="center" wrapText="1"/>
    </xf>
    <xf numFmtId="0" fontId="29" fillId="3" borderId="0" xfId="39" applyFont="1" applyFill="1" applyAlignment="1">
      <alignment horizontal="centerContinuous"/>
    </xf>
    <xf numFmtId="0" fontId="28" fillId="3" borderId="0" xfId="40" applyFont="1" applyFill="1" applyAlignment="1">
      <alignment horizontal="centerContinuous" vertical="center" wrapText="1"/>
    </xf>
    <xf numFmtId="0" fontId="28" fillId="3" borderId="0" xfId="41" applyFont="1" applyFill="1" applyAlignment="1" applyProtection="1">
      <alignment vertical="center" wrapText="1"/>
    </xf>
    <xf numFmtId="0" fontId="30" fillId="3" borderId="0" xfId="41" applyFont="1" applyFill="1" applyAlignment="1" applyProtection="1">
      <alignment vertical="center" wrapText="1"/>
    </xf>
    <xf numFmtId="0" fontId="29" fillId="3" borderId="0" xfId="39" applyFont="1" applyFill="1"/>
    <xf numFmtId="0" fontId="7" fillId="0" borderId="26" xfId="0" applyFont="1" applyBorder="1" applyAlignment="1">
      <alignment vertical="center" wrapText="1"/>
    </xf>
    <xf numFmtId="0" fontId="17" fillId="0" borderId="28" xfId="0" applyFont="1" applyBorder="1" applyAlignment="1">
      <alignment vertical="center" wrapText="1"/>
    </xf>
    <xf numFmtId="0" fontId="7" fillId="0" borderId="28" xfId="0" applyFont="1" applyBorder="1" applyAlignment="1">
      <alignment vertical="center" wrapText="1"/>
    </xf>
    <xf numFmtId="0" fontId="7" fillId="0" borderId="28" xfId="0" applyFont="1" applyBorder="1" applyAlignment="1">
      <alignment horizontal="justify" vertical="center" wrapText="1"/>
    </xf>
    <xf numFmtId="0" fontId="17" fillId="4" borderId="29" xfId="0" applyFont="1" applyFill="1" applyBorder="1" applyAlignment="1">
      <alignment horizontal="center" vertical="center" wrapText="1"/>
    </xf>
    <xf numFmtId="0" fontId="7" fillId="3" borderId="30" xfId="41" applyFont="1" applyFill="1" applyBorder="1" applyAlignment="1" applyProtection="1">
      <alignment vertical="center" wrapText="1"/>
    </xf>
    <xf numFmtId="0" fontId="7" fillId="3" borderId="28" xfId="41" applyFont="1" applyFill="1" applyBorder="1" applyAlignment="1" applyProtection="1">
      <alignment vertical="center" wrapText="1"/>
    </xf>
    <xf numFmtId="0" fontId="20" fillId="2" borderId="4" xfId="0" applyFont="1" applyFill="1" applyBorder="1" applyAlignment="1">
      <alignment horizontal="center" vertical="center"/>
    </xf>
    <xf numFmtId="0" fontId="16" fillId="2" borderId="4" xfId="0" applyFont="1" applyFill="1" applyBorder="1" applyAlignment="1">
      <alignment horizontal="center" vertical="center"/>
    </xf>
    <xf numFmtId="0" fontId="7" fillId="0" borderId="4" xfId="0" applyFont="1" applyBorder="1" applyAlignment="1">
      <alignment vertical="center" wrapText="1"/>
    </xf>
    <xf numFmtId="0" fontId="7" fillId="0" borderId="4" xfId="0" applyFont="1" applyBorder="1" applyAlignment="1">
      <alignment horizontal="justify" vertical="center" wrapText="1"/>
    </xf>
    <xf numFmtId="0" fontId="17" fillId="4" borderId="4" xfId="0" applyFont="1" applyFill="1" applyBorder="1" applyAlignment="1">
      <alignment horizontal="center" vertical="center"/>
    </xf>
    <xf numFmtId="0" fontId="17" fillId="4" borderId="27" xfId="0" applyFont="1" applyFill="1" applyBorder="1" applyAlignment="1">
      <alignment horizontal="center" vertical="center" wrapText="1"/>
    </xf>
    <xf numFmtId="0" fontId="25" fillId="0" borderId="0" xfId="40" applyFont="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36" fillId="0" borderId="0" xfId="0" applyFont="1" applyAlignment="1">
      <alignment vertical="center"/>
    </xf>
    <xf numFmtId="0" fontId="21" fillId="0" borderId="4" xfId="0" applyFont="1" applyBorder="1" applyAlignment="1">
      <alignment vertical="center" wrapText="1"/>
    </xf>
    <xf numFmtId="0" fontId="38" fillId="0" borderId="0" xfId="0" applyFont="1"/>
    <xf numFmtId="0" fontId="39" fillId="0" borderId="0" xfId="0" applyFont="1" applyAlignment="1">
      <alignment horizontal="center" vertical="center"/>
    </xf>
    <xf numFmtId="10" fontId="39" fillId="0" borderId="0" xfId="0" applyNumberFormat="1" applyFont="1" applyAlignment="1">
      <alignment horizontal="center" vertical="center"/>
    </xf>
    <xf numFmtId="0" fontId="38" fillId="0" borderId="24" xfId="0" applyFont="1" applyBorder="1"/>
    <xf numFmtId="0" fontId="42" fillId="0" borderId="0" xfId="0" applyFont="1"/>
    <xf numFmtId="0" fontId="41" fillId="5" borderId="38" xfId="0" applyFont="1" applyFill="1" applyBorder="1" applyAlignment="1">
      <alignment horizontal="center" vertical="center" wrapText="1"/>
    </xf>
    <xf numFmtId="0" fontId="41" fillId="5" borderId="39" xfId="0" applyFont="1" applyFill="1" applyBorder="1" applyAlignment="1">
      <alignment horizontal="center" vertical="center" wrapText="1"/>
    </xf>
    <xf numFmtId="0" fontId="43" fillId="0" borderId="4" xfId="0" applyFont="1" applyBorder="1" applyAlignment="1">
      <alignment horizontal="left" vertical="center" wrapText="1"/>
    </xf>
    <xf numFmtId="0" fontId="43" fillId="7" borderId="4" xfId="0" applyFont="1" applyFill="1" applyBorder="1" applyAlignment="1">
      <alignment horizontal="left" vertical="center" wrapText="1"/>
    </xf>
    <xf numFmtId="0" fontId="38" fillId="0" borderId="4" xfId="0" applyFont="1" applyBorder="1"/>
    <xf numFmtId="10" fontId="39" fillId="5" borderId="4" xfId="0" applyNumberFormat="1" applyFont="1" applyFill="1" applyBorder="1" applyAlignment="1">
      <alignment horizontal="center" vertical="center"/>
    </xf>
    <xf numFmtId="0" fontId="41" fillId="6" borderId="38" xfId="0" applyFont="1" applyFill="1" applyBorder="1" applyAlignment="1">
      <alignment horizontal="center" vertical="center" wrapText="1"/>
    </xf>
    <xf numFmtId="0" fontId="41" fillId="6" borderId="39" xfId="0" applyFont="1" applyFill="1" applyBorder="1" applyAlignment="1">
      <alignment horizontal="center" vertical="center" wrapText="1"/>
    </xf>
    <xf numFmtId="0" fontId="43" fillId="5" borderId="4" xfId="0" applyFont="1" applyFill="1" applyBorder="1" applyAlignment="1">
      <alignment horizontal="left" vertical="center" wrapText="1"/>
    </xf>
    <xf numFmtId="0" fontId="40" fillId="3" borderId="31" xfId="0" applyFont="1" applyFill="1" applyBorder="1" applyAlignment="1"/>
    <xf numFmtId="0" fontId="40" fillId="3" borderId="0" xfId="0" applyFont="1" applyFill="1" applyBorder="1" applyAlignment="1"/>
    <xf numFmtId="0" fontId="49" fillId="0" borderId="4" xfId="0" applyFont="1" applyBorder="1" applyAlignment="1">
      <alignment wrapText="1"/>
    </xf>
    <xf numFmtId="0" fontId="49" fillId="0" borderId="13" xfId="0" applyFont="1" applyBorder="1" applyAlignment="1"/>
    <xf numFmtId="0" fontId="51" fillId="0" borderId="4" xfId="0" applyFont="1" applyBorder="1" applyAlignment="1">
      <alignment wrapText="1"/>
    </xf>
    <xf numFmtId="0" fontId="51" fillId="0" borderId="13" xfId="0" applyFont="1" applyBorder="1" applyAlignment="1"/>
    <xf numFmtId="0" fontId="51" fillId="0" borderId="18" xfId="0" applyFont="1" applyBorder="1" applyAlignment="1">
      <alignment horizontal="left" vertical="center"/>
    </xf>
    <xf numFmtId="0" fontId="49" fillId="0" borderId="18" xfId="0" applyFont="1" applyBorder="1" applyAlignment="1">
      <alignment horizontal="left" vertical="center"/>
    </xf>
    <xf numFmtId="9" fontId="38" fillId="0" borderId="0" xfId="0" applyNumberFormat="1" applyFont="1"/>
    <xf numFmtId="9" fontId="39" fillId="5" borderId="4" xfId="0" applyNumberFormat="1" applyFont="1" applyFill="1" applyBorder="1" applyAlignment="1">
      <alignment horizontal="center" vertical="center"/>
    </xf>
    <xf numFmtId="9" fontId="41" fillId="5" borderId="38" xfId="0" applyNumberFormat="1" applyFont="1" applyFill="1" applyBorder="1" applyAlignment="1">
      <alignment horizontal="center" vertical="center" wrapText="1"/>
    </xf>
    <xf numFmtId="0" fontId="38" fillId="8" borderId="0" xfId="0" applyFont="1" applyFill="1"/>
    <xf numFmtId="0" fontId="38" fillId="0" borderId="0" xfId="0" applyFont="1" applyFill="1" applyBorder="1" applyAlignment="1"/>
    <xf numFmtId="0" fontId="38" fillId="0" borderId="0" xfId="0" applyFont="1" applyFill="1"/>
    <xf numFmtId="0" fontId="43" fillId="9" borderId="4" xfId="0" applyFont="1" applyFill="1" applyBorder="1" applyAlignment="1">
      <alignment horizontal="left" vertical="center" wrapText="1"/>
    </xf>
    <xf numFmtId="10" fontId="38" fillId="0" borderId="0" xfId="0" applyNumberFormat="1" applyFont="1"/>
    <xf numFmtId="0" fontId="38" fillId="0" borderId="0" xfId="0" applyFont="1" applyBorder="1"/>
    <xf numFmtId="0" fontId="38" fillId="0" borderId="0" xfId="0" applyFont="1" applyFill="1" applyBorder="1"/>
    <xf numFmtId="0" fontId="38" fillId="8" borderId="0" xfId="0" applyFont="1" applyFill="1" applyBorder="1"/>
    <xf numFmtId="0" fontId="41" fillId="5" borderId="38" xfId="0" applyFont="1" applyFill="1" applyBorder="1" applyAlignment="1">
      <alignment horizontal="center" vertical="center" wrapText="1"/>
    </xf>
    <xf numFmtId="0" fontId="27" fillId="3" borderId="0" xfId="41" applyFont="1" applyFill="1" applyAlignment="1" applyProtection="1">
      <alignment horizontal="left" vertical="center" wrapText="1"/>
    </xf>
    <xf numFmtId="0" fontId="25" fillId="0" borderId="0" xfId="40" applyFont="1" applyAlignment="1">
      <alignment horizontal="left" vertical="center" wrapText="1"/>
    </xf>
    <xf numFmtId="0" fontId="27" fillId="3" borderId="0" xfId="40" applyFont="1" applyFill="1" applyAlignment="1">
      <alignment horizontal="left" vertical="center" wrapText="1"/>
    </xf>
    <xf numFmtId="0" fontId="25" fillId="3" borderId="0" xfId="40" applyFont="1" applyFill="1" applyAlignment="1">
      <alignment vertical="center" wrapText="1"/>
    </xf>
    <xf numFmtId="0" fontId="28" fillId="3" borderId="0" xfId="40" applyFont="1" applyFill="1" applyAlignment="1">
      <alignment horizontal="left" vertical="center" wrapText="1"/>
    </xf>
    <xf numFmtId="0" fontId="28" fillId="3" borderId="0" xfId="40" applyFont="1" applyFill="1" applyAlignment="1">
      <alignment horizontal="center" vertical="center" wrapText="1"/>
    </xf>
    <xf numFmtId="0" fontId="28" fillId="3" borderId="0" xfId="40" applyFont="1" applyFill="1" applyAlignment="1">
      <alignment vertical="center" wrapText="1"/>
    </xf>
    <xf numFmtId="0" fontId="31" fillId="3" borderId="0" xfId="41" applyFont="1" applyFill="1" applyAlignment="1" applyProtection="1">
      <alignment horizontal="center" vertical="center" wrapText="1"/>
    </xf>
    <xf numFmtId="0" fontId="28" fillId="3" borderId="0" xfId="41" applyFont="1" applyFill="1" applyAlignment="1" applyProtection="1">
      <alignment horizontal="center" vertical="center" wrapText="1"/>
    </xf>
    <xf numFmtId="0" fontId="17" fillId="4" borderId="4" xfId="0" applyFont="1" applyFill="1" applyBorder="1" applyAlignment="1">
      <alignment horizontal="center" vertical="center"/>
    </xf>
    <xf numFmtId="0" fontId="19" fillId="3" borderId="0" xfId="0" applyFont="1" applyFill="1" applyAlignment="1">
      <alignment horizontal="center" vertical="center"/>
    </xf>
    <xf numFmtId="0" fontId="7" fillId="3" borderId="14"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8" xfId="0" applyFont="1" applyFill="1" applyBorder="1" applyAlignment="1">
      <alignment horizontal="left" vertical="center"/>
    </xf>
    <xf numFmtId="0" fontId="7" fillId="3" borderId="16" xfId="0" applyFont="1" applyFill="1" applyBorder="1" applyAlignment="1">
      <alignment horizontal="left" vertical="center"/>
    </xf>
    <xf numFmtId="0" fontId="17" fillId="4" borderId="9" xfId="0" applyFont="1" applyFill="1" applyBorder="1" applyAlignment="1">
      <alignment horizontal="left" vertical="center"/>
    </xf>
    <xf numFmtId="0" fontId="17" fillId="4" borderId="10" xfId="0" applyFont="1" applyFill="1" applyBorder="1" applyAlignment="1">
      <alignment horizontal="left" vertical="center"/>
    </xf>
    <xf numFmtId="0" fontId="17" fillId="4" borderId="25"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43" fillId="0" borderId="4" xfId="0" applyFont="1" applyBorder="1" applyAlignment="1">
      <alignment horizontal="center" vertical="center" wrapText="1"/>
    </xf>
    <xf numFmtId="9" fontId="44" fillId="5" borderId="4" xfId="23" applyNumberFormat="1" applyFont="1" applyFill="1" applyBorder="1" applyAlignment="1">
      <alignment horizontal="center" vertical="center" wrapText="1"/>
    </xf>
    <xf numFmtId="0" fontId="43" fillId="5" borderId="4" xfId="0" applyFont="1" applyFill="1" applyBorder="1" applyAlignment="1">
      <alignment horizontal="justify" vertical="center" wrapText="1"/>
    </xf>
    <xf numFmtId="0" fontId="43" fillId="0" borderId="4" xfId="0" applyFont="1" applyBorder="1" applyAlignment="1">
      <alignment horizontal="justify" vertical="center" wrapText="1"/>
    </xf>
    <xf numFmtId="0" fontId="43" fillId="0" borderId="0" xfId="0" applyFont="1" applyFill="1" applyBorder="1" applyAlignment="1">
      <alignment horizontal="justify" vertical="top" wrapText="1"/>
    </xf>
    <xf numFmtId="0" fontId="43" fillId="0" borderId="4" xfId="0" applyFont="1" applyFill="1" applyBorder="1" applyAlignment="1">
      <alignment horizontal="justify" vertical="top" wrapText="1"/>
    </xf>
    <xf numFmtId="0" fontId="43" fillId="9" borderId="23" xfId="0" applyFont="1" applyFill="1" applyBorder="1" applyAlignment="1">
      <alignment horizontal="left" vertical="top" wrapText="1"/>
    </xf>
    <xf numFmtId="0" fontId="43" fillId="5" borderId="4" xfId="0" applyFont="1" applyFill="1" applyBorder="1" applyAlignment="1">
      <alignment horizontal="center" vertical="center" wrapText="1"/>
    </xf>
    <xf numFmtId="0" fontId="41" fillId="5" borderId="33" xfId="0" applyFont="1" applyFill="1" applyBorder="1" applyAlignment="1">
      <alignment horizontal="center" vertical="center" wrapText="1"/>
    </xf>
    <xf numFmtId="0" fontId="41" fillId="5" borderId="38" xfId="0" applyFont="1" applyFill="1" applyBorder="1" applyAlignment="1">
      <alignment horizontal="center" vertical="center" wrapText="1"/>
    </xf>
    <xf numFmtId="0" fontId="42" fillId="6" borderId="33" xfId="0" applyFont="1" applyFill="1" applyBorder="1" applyAlignment="1">
      <alignment horizontal="center" vertical="center"/>
    </xf>
    <xf numFmtId="0" fontId="42" fillId="6" borderId="35" xfId="0" applyFont="1" applyFill="1" applyBorder="1" applyAlignment="1">
      <alignment horizontal="center" vertical="center"/>
    </xf>
    <xf numFmtId="0" fontId="0" fillId="0" borderId="17" xfId="0"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52" fillId="0" borderId="18" xfId="0" applyFont="1" applyBorder="1" applyAlignment="1">
      <alignment horizontal="center" vertical="center"/>
    </xf>
    <xf numFmtId="0" fontId="52" fillId="0" borderId="4" xfId="0" applyFont="1" applyBorder="1" applyAlignment="1">
      <alignment horizontal="center" vertical="center"/>
    </xf>
    <xf numFmtId="0" fontId="52" fillId="0" borderId="13" xfId="0" applyFont="1" applyBorder="1" applyAlignment="1">
      <alignment horizontal="center" vertical="center"/>
    </xf>
    <xf numFmtId="0" fontId="51" fillId="0" borderId="18" xfId="0" applyFont="1" applyBorder="1" applyAlignment="1">
      <alignment horizontal="center" vertical="top"/>
    </xf>
    <xf numFmtId="0" fontId="51" fillId="0" borderId="40" xfId="0" applyFont="1" applyBorder="1" applyAlignment="1">
      <alignment horizontal="center" vertical="top"/>
    </xf>
    <xf numFmtId="0" fontId="51" fillId="0" borderId="4" xfId="0" applyFont="1" applyBorder="1" applyAlignment="1">
      <alignment horizontal="center" vertical="top"/>
    </xf>
    <xf numFmtId="0" fontId="51" fillId="0" borderId="20" xfId="0" applyFont="1" applyBorder="1" applyAlignment="1">
      <alignment horizontal="center" vertical="top"/>
    </xf>
    <xf numFmtId="0" fontId="51" fillId="0" borderId="13" xfId="0" applyFont="1" applyBorder="1" applyAlignment="1">
      <alignment horizontal="center" vertical="top"/>
    </xf>
    <xf numFmtId="0" fontId="51" fillId="0" borderId="22" xfId="0" applyFont="1" applyBorder="1" applyAlignment="1">
      <alignment horizontal="center" vertical="top"/>
    </xf>
    <xf numFmtId="0" fontId="55" fillId="0" borderId="4" xfId="0" applyFont="1" applyFill="1" applyBorder="1" applyAlignment="1">
      <alignment horizontal="justify" vertical="top" wrapText="1"/>
    </xf>
    <xf numFmtId="0" fontId="43" fillId="0" borderId="4" xfId="0" applyFont="1" applyBorder="1" applyAlignment="1">
      <alignment horizontal="justify" vertical="top" wrapText="1"/>
    </xf>
    <xf numFmtId="0" fontId="42" fillId="0" borderId="4" xfId="0" applyFont="1" applyBorder="1" applyAlignment="1">
      <alignment horizontal="center" vertical="center"/>
    </xf>
    <xf numFmtId="0" fontId="38" fillId="0" borderId="4" xfId="0" applyFont="1" applyBorder="1" applyAlignment="1">
      <alignment horizontal="center" vertical="center" wrapText="1"/>
    </xf>
    <xf numFmtId="0" fontId="47" fillId="0" borderId="6" xfId="0" applyFont="1" applyBorder="1" applyAlignment="1">
      <alignment horizontal="left" vertical="center" wrapText="1"/>
    </xf>
    <xf numFmtId="0" fontId="47" fillId="0" borderId="7" xfId="0" applyFont="1" applyBorder="1" applyAlignment="1">
      <alignment horizontal="left" vertical="center" wrapText="1"/>
    </xf>
    <xf numFmtId="14" fontId="43" fillId="0" borderId="4" xfId="0" applyNumberFormat="1" applyFont="1" applyBorder="1" applyAlignment="1">
      <alignment horizontal="center" vertical="center" wrapText="1"/>
    </xf>
    <xf numFmtId="0" fontId="41" fillId="5" borderId="34" xfId="0" applyFont="1" applyFill="1" applyBorder="1" applyAlignment="1">
      <alignment horizontal="center" vertical="center" wrapText="1"/>
    </xf>
    <xf numFmtId="0" fontId="41" fillId="5" borderId="36" xfId="0" applyFont="1" applyFill="1" applyBorder="1" applyAlignment="1">
      <alignment horizontal="center" vertical="center" wrapText="1"/>
    </xf>
    <xf numFmtId="0" fontId="41" fillId="5" borderId="32" xfId="0" applyFont="1" applyFill="1" applyBorder="1" applyAlignment="1">
      <alignment horizontal="center" vertical="center" wrapText="1"/>
    </xf>
    <xf numFmtId="0" fontId="41" fillId="5" borderId="37" xfId="0" applyFont="1" applyFill="1" applyBorder="1" applyAlignment="1">
      <alignment horizontal="center" vertical="center" wrapText="1"/>
    </xf>
    <xf numFmtId="0" fontId="38" fillId="5" borderId="4" xfId="0" applyFont="1" applyFill="1" applyBorder="1" applyAlignment="1">
      <alignment horizontal="center" vertical="center" wrapText="1"/>
    </xf>
    <xf numFmtId="0" fontId="42" fillId="5" borderId="4" xfId="0" applyFont="1" applyFill="1" applyBorder="1" applyAlignment="1">
      <alignment horizontal="center" vertical="center"/>
    </xf>
    <xf numFmtId="9" fontId="43" fillId="5" borderId="4" xfId="0" applyNumberFormat="1" applyFont="1" applyFill="1" applyBorder="1" applyAlignment="1">
      <alignment horizontal="center" vertical="center" wrapText="1"/>
    </xf>
    <xf numFmtId="14" fontId="43" fillId="5" borderId="4" xfId="0" applyNumberFormat="1" applyFont="1" applyFill="1" applyBorder="1" applyAlignment="1">
      <alignment horizontal="center" vertical="center" wrapText="1"/>
    </xf>
    <xf numFmtId="0" fontId="54" fillId="5" borderId="4" xfId="0" applyFont="1" applyFill="1" applyBorder="1" applyAlignment="1">
      <alignment horizontal="center" vertical="center" wrapText="1"/>
    </xf>
    <xf numFmtId="0" fontId="42" fillId="5" borderId="6" xfId="0" applyFont="1" applyFill="1" applyBorder="1" applyAlignment="1">
      <alignment horizontal="center" vertical="center"/>
    </xf>
    <xf numFmtId="0" fontId="42" fillId="5" borderId="7" xfId="0" applyFont="1" applyFill="1" applyBorder="1" applyAlignment="1">
      <alignment horizontal="center" vertical="center"/>
    </xf>
    <xf numFmtId="0" fontId="38" fillId="9" borderId="6" xfId="0" applyFont="1" applyFill="1" applyBorder="1" applyAlignment="1">
      <alignment horizontal="center" vertical="center" wrapText="1"/>
    </xf>
    <xf numFmtId="0" fontId="38" fillId="9" borderId="7" xfId="0" applyFont="1" applyFill="1" applyBorder="1" applyAlignment="1">
      <alignment horizontal="center" vertical="center" wrapText="1"/>
    </xf>
    <xf numFmtId="0" fontId="43" fillId="9" borderId="6" xfId="0" applyFont="1" applyFill="1" applyBorder="1" applyAlignment="1">
      <alignment horizontal="justify" vertical="center" wrapText="1"/>
    </xf>
    <xf numFmtId="0" fontId="43" fillId="9" borderId="7" xfId="0" applyFont="1" applyFill="1" applyBorder="1" applyAlignment="1">
      <alignment horizontal="justify" vertical="center" wrapText="1"/>
    </xf>
    <xf numFmtId="0" fontId="43" fillId="9" borderId="6" xfId="0" applyFont="1" applyFill="1" applyBorder="1" applyAlignment="1">
      <alignment horizontal="center" vertical="center" wrapText="1"/>
    </xf>
    <xf numFmtId="0" fontId="43" fillId="9" borderId="7" xfId="0" applyFont="1" applyFill="1" applyBorder="1" applyAlignment="1">
      <alignment horizontal="center" vertical="center" wrapText="1"/>
    </xf>
    <xf numFmtId="14" fontId="43" fillId="9" borderId="6" xfId="0" applyNumberFormat="1" applyFont="1" applyFill="1" applyBorder="1" applyAlignment="1">
      <alignment horizontal="center" vertical="center" wrapText="1"/>
    </xf>
    <xf numFmtId="14" fontId="43" fillId="9" borderId="7" xfId="0" applyNumberFormat="1" applyFont="1" applyFill="1" applyBorder="1" applyAlignment="1">
      <alignment horizontal="center" vertical="center" wrapText="1"/>
    </xf>
    <xf numFmtId="9" fontId="43" fillId="0" borderId="4" xfId="23" applyFont="1" applyBorder="1" applyAlignment="1">
      <alignment horizontal="center" vertical="center" wrapText="1"/>
    </xf>
    <xf numFmtId="9" fontId="43" fillId="0" borderId="4" xfId="0" applyNumberFormat="1" applyFont="1" applyBorder="1" applyAlignment="1">
      <alignment horizontal="center" vertical="center" wrapText="1"/>
    </xf>
    <xf numFmtId="0" fontId="46" fillId="0" borderId="4" xfId="0" applyFont="1" applyBorder="1" applyAlignment="1">
      <alignment horizontal="justify" vertical="top" wrapText="1"/>
    </xf>
    <xf numFmtId="0" fontId="39" fillId="5" borderId="4" xfId="0" applyFont="1" applyFill="1" applyBorder="1" applyAlignment="1">
      <alignment horizontal="center" vertical="center"/>
    </xf>
    <xf numFmtId="9" fontId="44" fillId="5" borderId="4" xfId="23" applyFont="1" applyFill="1" applyBorder="1" applyAlignment="1">
      <alignment horizontal="center" vertical="center" wrapText="1"/>
    </xf>
    <xf numFmtId="0" fontId="53" fillId="5" borderId="4" xfId="0" applyFont="1" applyFill="1" applyBorder="1" applyAlignment="1">
      <alignment horizontal="justify" vertical="center" wrapText="1"/>
    </xf>
    <xf numFmtId="9" fontId="44" fillId="9" borderId="6" xfId="23" applyNumberFormat="1" applyFont="1" applyFill="1" applyBorder="1" applyAlignment="1">
      <alignment horizontal="center" vertical="center" wrapText="1"/>
    </xf>
    <xf numFmtId="9" fontId="44" fillId="9" borderId="7" xfId="23" applyNumberFormat="1" applyFont="1" applyFill="1" applyBorder="1" applyAlignment="1">
      <alignment horizontal="center" vertical="center" wrapText="1"/>
    </xf>
    <xf numFmtId="9" fontId="43" fillId="5" borderId="4" xfId="23" applyFont="1" applyFill="1" applyBorder="1" applyAlignment="1">
      <alignment horizontal="center" vertical="center" wrapText="1"/>
    </xf>
    <xf numFmtId="0" fontId="55" fillId="0" borderId="43" xfId="0" applyFont="1" applyBorder="1" applyAlignment="1">
      <alignment horizontal="justify" vertical="top" wrapText="1"/>
    </xf>
    <xf numFmtId="0" fontId="55" fillId="0" borderId="44" xfId="0" applyFont="1" applyBorder="1" applyAlignment="1">
      <alignment horizontal="justify" vertical="top" wrapText="1"/>
    </xf>
    <xf numFmtId="0" fontId="43" fillId="3" borderId="44" xfId="0" applyFont="1" applyFill="1" applyBorder="1" applyAlignment="1">
      <alignment horizontal="justify" vertical="center" wrapText="1"/>
    </xf>
    <xf numFmtId="0" fontId="43" fillId="0" borderId="44" xfId="0" applyFont="1" applyFill="1" applyBorder="1" applyAlignment="1">
      <alignment horizontal="justify" vertical="top" wrapText="1"/>
    </xf>
    <xf numFmtId="0" fontId="43" fillId="0" borderId="46" xfId="0" applyFont="1" applyFill="1" applyBorder="1" applyAlignment="1">
      <alignment horizontal="justify" vertical="top" wrapText="1"/>
    </xf>
    <xf numFmtId="9" fontId="44" fillId="5" borderId="45" xfId="23" applyNumberFormat="1" applyFont="1" applyFill="1" applyBorder="1" applyAlignment="1">
      <alignment horizontal="center" vertical="center" wrapText="1"/>
    </xf>
    <xf numFmtId="0" fontId="43" fillId="9" borderId="44" xfId="0" applyFont="1" applyFill="1" applyBorder="1" applyAlignment="1">
      <alignment horizontal="justify" vertical="top" wrapText="1"/>
    </xf>
    <xf numFmtId="0" fontId="43" fillId="5" borderId="4" xfId="0" applyFont="1" applyFill="1" applyBorder="1" applyAlignment="1">
      <alignment horizontal="justify" vertical="top" wrapText="1"/>
    </xf>
    <xf numFmtId="0" fontId="53" fillId="5" borderId="4" xfId="0" applyFont="1" applyFill="1" applyBorder="1" applyAlignment="1">
      <alignment horizontal="justify" vertical="top" wrapText="1"/>
    </xf>
    <xf numFmtId="9" fontId="44" fillId="6" borderId="4" xfId="23" applyFont="1" applyFill="1" applyBorder="1" applyAlignment="1">
      <alignment horizontal="center" vertical="center" wrapText="1"/>
    </xf>
    <xf numFmtId="0" fontId="43" fillId="6" borderId="4" xfId="0" applyFont="1" applyFill="1" applyBorder="1" applyAlignment="1">
      <alignment horizontal="center" vertical="center" wrapText="1"/>
    </xf>
    <xf numFmtId="9" fontId="44" fillId="6" borderId="4" xfId="23" applyNumberFormat="1" applyFont="1" applyFill="1" applyBorder="1" applyAlignment="1">
      <alignment horizontal="center" vertical="center" wrapText="1"/>
    </xf>
    <xf numFmtId="0" fontId="44" fillId="6" borderId="4" xfId="23" applyNumberFormat="1" applyFont="1" applyFill="1" applyBorder="1" applyAlignment="1">
      <alignment horizontal="center" vertical="center" wrapText="1"/>
    </xf>
    <xf numFmtId="0" fontId="46" fillId="0" borderId="4" xfId="0" applyFont="1" applyBorder="1" applyAlignment="1">
      <alignment horizontal="justify" vertical="center" wrapText="1"/>
    </xf>
    <xf numFmtId="0" fontId="42" fillId="5" borderId="33" xfId="0" applyFont="1" applyFill="1" applyBorder="1" applyAlignment="1">
      <alignment horizontal="center"/>
    </xf>
    <xf numFmtId="0" fontId="42" fillId="5" borderId="35" xfId="0" applyFont="1" applyFill="1" applyBorder="1" applyAlignment="1">
      <alignment horizontal="center"/>
    </xf>
    <xf numFmtId="0" fontId="43" fillId="0" borderId="43" xfId="0" applyFont="1" applyBorder="1" applyAlignment="1">
      <alignment horizontal="justify" vertical="center" wrapText="1"/>
    </xf>
    <xf numFmtId="0" fontId="43" fillId="0" borderId="44" xfId="0" applyFont="1" applyBorder="1" applyAlignment="1">
      <alignment horizontal="justify" vertical="center" wrapText="1"/>
    </xf>
    <xf numFmtId="9" fontId="44" fillId="9" borderId="4" xfId="23" applyFont="1" applyFill="1" applyBorder="1" applyAlignment="1">
      <alignment horizontal="center" vertical="center" wrapText="1"/>
    </xf>
    <xf numFmtId="0" fontId="43" fillId="9" borderId="6" xfId="0" applyFont="1" applyFill="1" applyBorder="1" applyAlignment="1">
      <alignment horizontal="justify" vertical="top" wrapText="1"/>
    </xf>
    <xf numFmtId="0" fontId="43" fillId="9" borderId="7" xfId="0" applyFont="1" applyFill="1" applyBorder="1" applyAlignment="1">
      <alignment horizontal="justify" vertical="top" wrapText="1"/>
    </xf>
    <xf numFmtId="0" fontId="43" fillId="8" borderId="1" xfId="0" applyFont="1" applyFill="1" applyBorder="1" applyAlignment="1">
      <alignment horizontal="center" vertical="center" wrapText="1"/>
    </xf>
    <xf numFmtId="0" fontId="43" fillId="8" borderId="5" xfId="0" applyFont="1" applyFill="1" applyBorder="1" applyAlignment="1">
      <alignment horizontal="center" vertical="center" wrapText="1"/>
    </xf>
    <xf numFmtId="0" fontId="43" fillId="8" borderId="41" xfId="0" applyFont="1" applyFill="1" applyBorder="1" applyAlignment="1">
      <alignment horizontal="center" vertical="center" wrapText="1"/>
    </xf>
    <xf numFmtId="0" fontId="43" fillId="8" borderId="42" xfId="0" applyFont="1" applyFill="1" applyBorder="1" applyAlignment="1">
      <alignment horizontal="center" vertical="center" wrapText="1"/>
    </xf>
    <xf numFmtId="0" fontId="48" fillId="0" borderId="18" xfId="0" applyFont="1" applyBorder="1" applyAlignment="1">
      <alignment horizontal="center" vertical="center"/>
    </xf>
    <xf numFmtId="0" fontId="48" fillId="0" borderId="4" xfId="0" applyFont="1" applyBorder="1" applyAlignment="1">
      <alignment horizontal="center" vertical="center"/>
    </xf>
    <xf numFmtId="0" fontId="48" fillId="0" borderId="13" xfId="0" applyFont="1" applyBorder="1" applyAlignment="1">
      <alignment horizontal="center" vertical="center"/>
    </xf>
    <xf numFmtId="1" fontId="45" fillId="0" borderId="4" xfId="46" applyNumberFormat="1" applyFont="1" applyBorder="1" applyAlignment="1">
      <alignment horizontal="center" vertical="center" wrapText="1"/>
    </xf>
    <xf numFmtId="0" fontId="41" fillId="7" borderId="33" xfId="0" applyFont="1" applyFill="1" applyBorder="1" applyAlignment="1">
      <alignment horizontal="center" vertical="center" wrapText="1"/>
    </xf>
    <xf numFmtId="0" fontId="41" fillId="7" borderId="38" xfId="0" applyFont="1" applyFill="1" applyBorder="1" applyAlignment="1">
      <alignment horizontal="center" vertical="center" wrapText="1"/>
    </xf>
    <xf numFmtId="0" fontId="41" fillId="7" borderId="34" xfId="0" applyFont="1" applyFill="1" applyBorder="1" applyAlignment="1">
      <alignment horizontal="center" vertical="center" wrapText="1"/>
    </xf>
    <xf numFmtId="0" fontId="41" fillId="7" borderId="36" xfId="0" applyFont="1" applyFill="1" applyBorder="1" applyAlignment="1">
      <alignment horizontal="center" vertical="center" wrapText="1"/>
    </xf>
    <xf numFmtId="10" fontId="44" fillId="6" borderId="4" xfId="23" applyNumberFormat="1" applyFont="1" applyFill="1" applyBorder="1" applyAlignment="1">
      <alignment horizontal="center" vertical="center" wrapText="1"/>
    </xf>
    <xf numFmtId="0" fontId="41" fillId="7" borderId="32" xfId="0" applyFont="1" applyFill="1" applyBorder="1" applyAlignment="1">
      <alignment horizontal="center" vertical="center" wrapText="1"/>
    </xf>
    <xf numFmtId="0" fontId="41" fillId="7" borderId="37" xfId="0" applyFont="1" applyFill="1" applyBorder="1" applyAlignment="1">
      <alignment horizontal="center" vertical="center" wrapText="1"/>
    </xf>
    <xf numFmtId="1" fontId="45" fillId="0" borderId="4" xfId="23" applyNumberFormat="1" applyFont="1" applyBorder="1" applyAlignment="1">
      <alignment horizontal="center" vertical="center" wrapText="1"/>
    </xf>
    <xf numFmtId="0" fontId="43" fillId="0" borderId="6" xfId="0" applyFont="1" applyBorder="1" applyAlignment="1">
      <alignment horizontal="left" vertical="center" wrapText="1"/>
    </xf>
    <xf numFmtId="0" fontId="43" fillId="0" borderId="7" xfId="0" applyFont="1" applyBorder="1" applyAlignment="1">
      <alignment horizontal="left" vertical="center" wrapText="1"/>
    </xf>
    <xf numFmtId="0" fontId="43" fillId="9" borderId="4" xfId="0" applyFont="1" applyFill="1" applyBorder="1" applyAlignment="1">
      <alignment horizontal="justify" vertical="center" wrapText="1"/>
    </xf>
    <xf numFmtId="9" fontId="44" fillId="9" borderId="4" xfId="23" applyNumberFormat="1" applyFont="1" applyFill="1" applyBorder="1" applyAlignment="1">
      <alignment horizontal="center" vertical="center" wrapText="1"/>
    </xf>
    <xf numFmtId="9" fontId="45" fillId="0" borderId="4" xfId="23" applyFont="1" applyBorder="1" applyAlignment="1">
      <alignment horizontal="center" vertical="center" wrapText="1"/>
    </xf>
    <xf numFmtId="14" fontId="43" fillId="9" borderId="4" xfId="0" applyNumberFormat="1" applyFont="1" applyFill="1" applyBorder="1" applyAlignment="1">
      <alignment horizontal="center" vertical="center" wrapText="1"/>
    </xf>
    <xf numFmtId="0" fontId="43" fillId="9" borderId="4" xfId="0" applyFont="1" applyFill="1" applyBorder="1" applyAlignment="1">
      <alignment horizontal="center" vertical="center" wrapText="1"/>
    </xf>
    <xf numFmtId="0" fontId="42" fillId="9" borderId="4" xfId="0" applyFont="1" applyFill="1" applyBorder="1" applyAlignment="1">
      <alignment horizontal="center" vertical="center"/>
    </xf>
    <xf numFmtId="0" fontId="38" fillId="9" borderId="4" xfId="0" applyFont="1" applyFill="1" applyBorder="1" applyAlignment="1">
      <alignment horizontal="center" vertical="center" wrapText="1"/>
    </xf>
    <xf numFmtId="9" fontId="45" fillId="9" borderId="4" xfId="23" applyFont="1" applyFill="1" applyBorder="1" applyAlignment="1">
      <alignment horizontal="center" vertical="center" wrapText="1"/>
    </xf>
    <xf numFmtId="0" fontId="42" fillId="7" borderId="4" xfId="0" applyFont="1" applyFill="1" applyBorder="1" applyAlignment="1">
      <alignment horizontal="center" vertical="center"/>
    </xf>
    <xf numFmtId="0" fontId="38" fillId="7" borderId="4" xfId="0" applyFont="1" applyFill="1" applyBorder="1" applyAlignment="1">
      <alignment horizontal="center" vertical="center" wrapText="1"/>
    </xf>
    <xf numFmtId="0" fontId="43" fillId="7" borderId="4" xfId="0" applyFont="1" applyFill="1" applyBorder="1" applyAlignment="1">
      <alignment horizontal="justify" vertical="center" wrapText="1"/>
    </xf>
    <xf numFmtId="9" fontId="45" fillId="7" borderId="4" xfId="23" applyFont="1" applyFill="1" applyBorder="1" applyAlignment="1">
      <alignment horizontal="center" vertical="center" wrapText="1"/>
    </xf>
    <xf numFmtId="14" fontId="43" fillId="7" borderId="4" xfId="0" applyNumberFormat="1" applyFont="1" applyFill="1" applyBorder="1" applyAlignment="1">
      <alignment horizontal="center" vertical="center" wrapText="1"/>
    </xf>
    <xf numFmtId="0" fontId="43" fillId="6" borderId="6" xfId="0" applyFont="1" applyFill="1" applyBorder="1" applyAlignment="1">
      <alignment horizontal="center" vertical="center" wrapText="1"/>
    </xf>
    <xf numFmtId="0" fontId="43" fillId="6" borderId="7" xfId="0" applyFont="1" applyFill="1" applyBorder="1" applyAlignment="1">
      <alignment horizontal="center" vertical="center" wrapText="1"/>
    </xf>
    <xf numFmtId="0" fontId="43" fillId="6" borderId="4" xfId="0" applyFont="1" applyFill="1" applyBorder="1" applyAlignment="1">
      <alignment horizontal="justify" vertical="center" wrapText="1"/>
    </xf>
    <xf numFmtId="0" fontId="43" fillId="6" borderId="6" xfId="0" applyFont="1" applyFill="1" applyBorder="1" applyAlignment="1">
      <alignment horizontal="justify" vertical="center" wrapText="1"/>
    </xf>
    <xf numFmtId="0" fontId="43" fillId="6" borderId="7" xfId="0" applyFont="1" applyFill="1" applyBorder="1" applyAlignment="1">
      <alignment horizontal="justify" vertical="center"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43" fillId="7" borderId="4" xfId="0" applyFont="1" applyFill="1" applyBorder="1" applyAlignment="1">
      <alignment horizontal="center" vertical="center" wrapText="1"/>
    </xf>
  </cellXfs>
  <cellStyles count="58">
    <cellStyle name="Cabecera 1" xfId="1" xr:uid="{00000000-0005-0000-0000-000000000000}"/>
    <cellStyle name="Cabecera 2" xfId="2" xr:uid="{00000000-0005-0000-0000-000001000000}"/>
    <cellStyle name="Comma" xfId="3" xr:uid="{00000000-0005-0000-0000-000002000000}"/>
    <cellStyle name="Comma [0]_PIB" xfId="4" xr:uid="{00000000-0005-0000-0000-000003000000}"/>
    <cellStyle name="Comma_confisGOBjul2500" xfId="5" xr:uid="{00000000-0005-0000-0000-000004000000}"/>
    <cellStyle name="Comma0" xfId="6" xr:uid="{00000000-0005-0000-0000-000005000000}"/>
    <cellStyle name="Currency" xfId="7" xr:uid="{00000000-0005-0000-0000-000006000000}"/>
    <cellStyle name="Currency [0]_PIB" xfId="8" xr:uid="{00000000-0005-0000-0000-000007000000}"/>
    <cellStyle name="Currency_confisGOBjul2500" xfId="9" xr:uid="{00000000-0005-0000-0000-000008000000}"/>
    <cellStyle name="Currency0" xfId="10" xr:uid="{00000000-0005-0000-0000-000009000000}"/>
    <cellStyle name="Date" xfId="11" xr:uid="{00000000-0005-0000-0000-00000A000000}"/>
    <cellStyle name="Euro" xfId="12" xr:uid="{00000000-0005-0000-0000-00000B000000}"/>
    <cellStyle name="Fecha" xfId="13" xr:uid="{00000000-0005-0000-0000-00000C000000}"/>
    <cellStyle name="Fijo" xfId="14" xr:uid="{00000000-0005-0000-0000-00000D000000}"/>
    <cellStyle name="Fixed" xfId="15" xr:uid="{00000000-0005-0000-0000-00000E000000}"/>
    <cellStyle name="Heading 1" xfId="16" xr:uid="{00000000-0005-0000-0000-00000F000000}"/>
    <cellStyle name="Heading 2" xfId="17" xr:uid="{00000000-0005-0000-0000-000010000000}"/>
    <cellStyle name="Heading1" xfId="18" xr:uid="{00000000-0005-0000-0000-000011000000}"/>
    <cellStyle name="Heading2" xfId="19" xr:uid="{00000000-0005-0000-0000-000012000000}"/>
    <cellStyle name="Hipervínculo" xfId="41" builtinId="8"/>
    <cellStyle name="Millares 2" xfId="43" xr:uid="{00000000-0005-0000-0000-000014000000}"/>
    <cellStyle name="Millares 2 2" xfId="55" xr:uid="{687950F7-1DAB-4453-A412-602E533787BB}"/>
    <cellStyle name="Moneda [0]" xfId="46" builtinId="7"/>
    <cellStyle name="Moneda [0] 2" xfId="52" xr:uid="{00000000-0005-0000-0000-000016000000}"/>
    <cellStyle name="Monetario" xfId="20" xr:uid="{00000000-0005-0000-0000-000017000000}"/>
    <cellStyle name="Monetario0" xfId="21" xr:uid="{00000000-0005-0000-0000-000018000000}"/>
    <cellStyle name="Normal" xfId="0" builtinId="0"/>
    <cellStyle name="Normal 2" xfId="39" xr:uid="{00000000-0005-0000-0000-00001A000000}"/>
    <cellStyle name="Normal 2 2" xfId="44" xr:uid="{00000000-0005-0000-0000-00001B000000}"/>
    <cellStyle name="Normal 2 2 2" xfId="50" xr:uid="{00000000-0005-0000-0000-00001C000000}"/>
    <cellStyle name="Normal 2 2 3" xfId="56" xr:uid="{C0959641-EE4A-429C-97F5-F24DF593ADCB}"/>
    <cellStyle name="Normal 2 3" xfId="45" xr:uid="{00000000-0005-0000-0000-00001D000000}"/>
    <cellStyle name="Normal 2 3 2" xfId="51" xr:uid="{00000000-0005-0000-0000-00001E000000}"/>
    <cellStyle name="Normal 2 3 3" xfId="57" xr:uid="{5AB3AADF-CF47-451D-BD8E-161A1436F2B1}"/>
    <cellStyle name="Normal 2 4" xfId="48" xr:uid="{00000000-0005-0000-0000-00001F000000}"/>
    <cellStyle name="Normal 2 5" xfId="53" xr:uid="{02DC14AE-39C4-4712-A5BA-5968DAC43299}"/>
    <cellStyle name="Normal 3" xfId="42" xr:uid="{00000000-0005-0000-0000-000020000000}"/>
    <cellStyle name="Normal 3 2" xfId="49" xr:uid="{00000000-0005-0000-0000-000021000000}"/>
    <cellStyle name="Normal 3 3" xfId="54" xr:uid="{26ED3625-B511-4820-8EE2-AF25A7FC29B4}"/>
    <cellStyle name="Normal 7" xfId="40" xr:uid="{00000000-0005-0000-0000-000022000000}"/>
    <cellStyle name="Percent" xfId="22" xr:uid="{00000000-0005-0000-0000-000023000000}"/>
    <cellStyle name="Porcentaje" xfId="23" builtinId="5"/>
    <cellStyle name="Punto" xfId="24" xr:uid="{00000000-0005-0000-0000-000025000000}"/>
    <cellStyle name="Punto0" xfId="25" xr:uid="{00000000-0005-0000-0000-000026000000}"/>
    <cellStyle name="Resumen" xfId="26" xr:uid="{00000000-0005-0000-0000-000027000000}"/>
    <cellStyle name="Resumen 2" xfId="47" xr:uid="{00000000-0005-0000-0000-000028000000}"/>
    <cellStyle name="Text" xfId="27" xr:uid="{00000000-0005-0000-0000-000029000000}"/>
    <cellStyle name="Total" xfId="28" builtinId="25" customBuiltin="1"/>
    <cellStyle name="ДАТА" xfId="29" xr:uid="{00000000-0005-0000-0000-00002B000000}"/>
    <cellStyle name="ДЕНЕЖНЫЙ_BOPENGC" xfId="30" xr:uid="{00000000-0005-0000-0000-00002C000000}"/>
    <cellStyle name="ЗАГОЛОВОК1" xfId="31" xr:uid="{00000000-0005-0000-0000-00002D000000}"/>
    <cellStyle name="ЗАГОЛОВОК2" xfId="32" xr:uid="{00000000-0005-0000-0000-00002E000000}"/>
    <cellStyle name="ИТОГОВЫЙ" xfId="33" xr:uid="{00000000-0005-0000-0000-00002F000000}"/>
    <cellStyle name="Обычный_BOPENGC" xfId="34" xr:uid="{00000000-0005-0000-0000-000030000000}"/>
    <cellStyle name="ПРОЦЕНТНЫЙ_BOPENGC" xfId="35" xr:uid="{00000000-0005-0000-0000-000031000000}"/>
    <cellStyle name="ТЕКСТ" xfId="36" xr:uid="{00000000-0005-0000-0000-000032000000}"/>
    <cellStyle name="ФИКСИРОВАННЫЙ" xfId="37" xr:uid="{00000000-0005-0000-0000-000033000000}"/>
    <cellStyle name="ФИНАНСОВЫЙ_BOPENGC" xfId="38" xr:uid="{00000000-0005-0000-0000-00003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578644</xdr:colOff>
      <xdr:row>1</xdr:row>
      <xdr:rowOff>71438</xdr:rowOff>
    </xdr:from>
    <xdr:to>
      <xdr:col>3</xdr:col>
      <xdr:colOff>1752230</xdr:colOff>
      <xdr:row>3</xdr:row>
      <xdr:rowOff>309562</xdr:rowOff>
    </xdr:to>
    <xdr:pic>
      <xdr:nvPicPr>
        <xdr:cNvPr id="7" name="2 Imagen" descr="41638_100000437378671_1524_n.jpg">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6488" y="273844"/>
          <a:ext cx="1173586" cy="1023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178593</xdr:colOff>
      <xdr:row>1</xdr:row>
      <xdr:rowOff>64294</xdr:rowOff>
    </xdr:from>
    <xdr:to>
      <xdr:col>11</xdr:col>
      <xdr:colOff>1422086</xdr:colOff>
      <xdr:row>3</xdr:row>
      <xdr:rowOff>314171</xdr:rowOff>
    </xdr:to>
    <xdr:pic>
      <xdr:nvPicPr>
        <xdr:cNvPr id="8" name="Picture 1">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2644437" y="266700"/>
          <a:ext cx="1243493" cy="103569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578644</xdr:colOff>
      <xdr:row>0</xdr:row>
      <xdr:rowOff>71437</xdr:rowOff>
    </xdr:from>
    <xdr:to>
      <xdr:col>3</xdr:col>
      <xdr:colOff>1638300</xdr:colOff>
      <xdr:row>2</xdr:row>
      <xdr:rowOff>219074</xdr:rowOff>
    </xdr:to>
    <xdr:pic>
      <xdr:nvPicPr>
        <xdr:cNvPr id="6" name="2 Imagen" descr="41638_100000437378671_1524_n.jpg">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9344" y="71437"/>
          <a:ext cx="1059656" cy="852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54768</xdr:colOff>
      <xdr:row>0</xdr:row>
      <xdr:rowOff>64294</xdr:rowOff>
    </xdr:from>
    <xdr:to>
      <xdr:col>11</xdr:col>
      <xdr:colOff>1190625</xdr:colOff>
      <xdr:row>2</xdr:row>
      <xdr:rowOff>200025</xdr:rowOff>
    </xdr:to>
    <xdr:pic>
      <xdr:nvPicPr>
        <xdr:cNvPr id="7" name="Picture 1">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1265693" y="64294"/>
          <a:ext cx="1135857" cy="84058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ECDGP\programacion\PG%202002\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OS"/>
      <sheetName val="Listas"/>
      <sheetName val="Supuestos"/>
      <sheetName val="Recorte"/>
      <sheetName val="Basico"/>
      <sheetName val="Solicitudes Filtradas"/>
    </sheetNames>
    <sheetDataSet>
      <sheetData sheetId="0">
        <row r="3">
          <cell r="F3" t="str">
            <v>ACTUALIZACIÓN CATASTRAL Y CARTOGRÁFICA</v>
          </cell>
        </row>
      </sheetData>
      <sheetData sheetId="1" refreshError="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ow r="3">
          <cell r="F3" t="str">
            <v>ACTUALIZACIÓN CATASTRAL Y CARTOGRÁFICA</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s>
    <sheetDataSet>
      <sheetData sheetId="0" refreshError="1">
        <row r="3">
          <cell r="Y3" t="str">
            <v>CUADRO No. 2</v>
          </cell>
        </row>
        <row r="4">
          <cell r="Y4" t="str">
            <v>APROPIACIONES 1998 - 2000</v>
          </cell>
        </row>
        <row r="5">
          <cell r="Y5" t="str">
            <v>RECURSOS NACION</v>
          </cell>
        </row>
        <row r="6">
          <cell r="Y6"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6">
          <cell r="Y26" t="str">
            <v>INVERSION</v>
          </cell>
          <cell r="Z26">
            <v>5073.7929515019996</v>
          </cell>
          <cell r="AA26">
            <v>5147.2</v>
          </cell>
          <cell r="AB26">
            <v>3166.3</v>
          </cell>
          <cell r="AC26">
            <v>1.4467884125281438</v>
          </cell>
          <cell r="AD26">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5">
          <cell r="Y55" t="str">
            <v>INVERSION</v>
          </cell>
          <cell r="Z55">
            <v>2235.8472710000001</v>
          </cell>
          <cell r="AA55">
            <v>2660.3020459999998</v>
          </cell>
          <cell r="AB55">
            <v>2333.1673000000001</v>
          </cell>
          <cell r="AC55">
            <v>18.984068388989694</v>
          </cell>
          <cell r="AD55">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3">
          <cell r="Y63" t="str">
            <v>CUADRO No. 1</v>
          </cell>
        </row>
        <row r="64">
          <cell r="Y64" t="str">
            <v>APROPIACIONES 1998 - 2000</v>
          </cell>
        </row>
        <row r="65">
          <cell r="Y65" t="str">
            <v>TOTAL</v>
          </cell>
        </row>
        <row r="66">
          <cell r="Y66"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3">
          <cell r="Y73" t="str">
            <v>FUNCIONAMIENTO</v>
          </cell>
          <cell r="Z73">
            <v>19166.990465664006</v>
          </cell>
          <cell r="AA73">
            <v>24146.516261246001</v>
          </cell>
          <cell r="AB73">
            <v>24159.488382104002</v>
          </cell>
          <cell r="AC73">
            <v>25.979695688284398</v>
          </cell>
          <cell r="AD73">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7">
          <cell r="Y87" t="str">
            <v xml:space="preserve">INVERSION </v>
          </cell>
          <cell r="Z87">
            <v>7309.6402225019992</v>
          </cell>
          <cell r="AA87">
            <v>7807.5020459999996</v>
          </cell>
          <cell r="AB87">
            <v>5499.4673000000003</v>
          </cell>
          <cell r="AC87">
            <v>6.8110304795218513</v>
          </cell>
          <cell r="AD87">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TECHOS"/>
      <sheetName val="Recorte"/>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4"/>
  <sheetViews>
    <sheetView showGridLines="0" zoomScale="85" zoomScaleNormal="85" zoomScaleSheetLayoutView="32" workbookViewId="0">
      <selection activeCell="B5" sqref="B5"/>
    </sheetView>
  </sheetViews>
  <sheetFormatPr baseColWidth="10" defaultRowHeight="12.75"/>
  <cols>
    <col min="1" max="1" width="29.7109375" customWidth="1"/>
    <col min="2" max="2" width="150.28515625" customWidth="1"/>
  </cols>
  <sheetData>
    <row r="1" spans="1:2" ht="27.75" customHeight="1">
      <c r="A1" s="95" t="s">
        <v>79</v>
      </c>
      <c r="B1" s="95"/>
    </row>
    <row r="2" spans="1:2" ht="30.75" customHeight="1">
      <c r="A2" s="40" t="s">
        <v>55</v>
      </c>
      <c r="B2" s="41" t="s">
        <v>54</v>
      </c>
    </row>
    <row r="3" spans="1:2" ht="153">
      <c r="A3" s="44" t="s">
        <v>80</v>
      </c>
      <c r="B3" s="42" t="s">
        <v>94</v>
      </c>
    </row>
    <row r="4" spans="1:2" ht="140.25">
      <c r="A4" s="94" t="s">
        <v>81</v>
      </c>
      <c r="B4" s="42" t="s">
        <v>98</v>
      </c>
    </row>
    <row r="5" spans="1:2" ht="114.75">
      <c r="A5" s="94"/>
      <c r="B5" s="42" t="s">
        <v>101</v>
      </c>
    </row>
    <row r="6" spans="1:2" ht="48" customHeight="1">
      <c r="A6" s="94"/>
      <c r="B6" s="42" t="s">
        <v>82</v>
      </c>
    </row>
    <row r="7" spans="1:2" ht="82.5" customHeight="1">
      <c r="A7" s="94"/>
      <c r="B7" s="42" t="s">
        <v>83</v>
      </c>
    </row>
    <row r="8" spans="1:2" ht="33.75" customHeight="1">
      <c r="A8" s="94"/>
      <c r="B8" s="42" t="s">
        <v>84</v>
      </c>
    </row>
    <row r="9" spans="1:2" ht="409.5">
      <c r="A9" s="94"/>
      <c r="B9" s="42" t="s">
        <v>137</v>
      </c>
    </row>
    <row r="10" spans="1:2" ht="47.25" customHeight="1">
      <c r="A10" s="94"/>
      <c r="B10" s="42" t="s">
        <v>85</v>
      </c>
    </row>
    <row r="11" spans="1:2" ht="45" customHeight="1">
      <c r="A11" s="94"/>
      <c r="B11" s="42" t="s">
        <v>139</v>
      </c>
    </row>
    <row r="12" spans="1:2" ht="41.25" customHeight="1">
      <c r="A12" s="94"/>
      <c r="B12" s="42" t="s">
        <v>86</v>
      </c>
    </row>
    <row r="13" spans="1:2" ht="270.75" customHeight="1">
      <c r="A13" s="94" t="s">
        <v>87</v>
      </c>
      <c r="B13" s="43" t="s">
        <v>100</v>
      </c>
    </row>
    <row r="14" spans="1:2" ht="242.25">
      <c r="A14" s="94"/>
      <c r="B14" s="43" t="s">
        <v>88</v>
      </c>
    </row>
    <row r="15" spans="1:2" ht="355.5" customHeight="1">
      <c r="A15" s="94"/>
      <c r="B15" s="43" t="s">
        <v>138</v>
      </c>
    </row>
    <row r="16" spans="1:2" ht="53.25" customHeight="1">
      <c r="A16" s="44" t="s">
        <v>89</v>
      </c>
      <c r="B16" s="42" t="s">
        <v>90</v>
      </c>
    </row>
    <row r="18" spans="1:2" ht="16.5" thickBot="1">
      <c r="A18" s="95" t="s">
        <v>91</v>
      </c>
      <c r="B18" s="95"/>
    </row>
    <row r="19" spans="1:2" ht="17.25" thickTop="1" thickBot="1">
      <c r="A19" s="2" t="s">
        <v>55</v>
      </c>
      <c r="B19" s="3" t="s">
        <v>54</v>
      </c>
    </row>
    <row r="20" spans="1:2" ht="45.95" customHeight="1" thickTop="1">
      <c r="A20" s="102" t="s">
        <v>56</v>
      </c>
      <c r="B20" s="33" t="s">
        <v>58</v>
      </c>
    </row>
    <row r="21" spans="1:2" ht="33" customHeight="1">
      <c r="A21" s="103"/>
      <c r="B21" s="34" t="s">
        <v>59</v>
      </c>
    </row>
    <row r="22" spans="1:2" ht="57.75" customHeight="1">
      <c r="A22" s="103"/>
      <c r="B22" s="35" t="s">
        <v>60</v>
      </c>
    </row>
    <row r="23" spans="1:2" ht="33.75" customHeight="1">
      <c r="A23" s="103"/>
      <c r="B23" s="35" t="s">
        <v>61</v>
      </c>
    </row>
    <row r="24" spans="1:2" ht="59.25" customHeight="1">
      <c r="A24" s="103"/>
      <c r="B24" s="35" t="s">
        <v>62</v>
      </c>
    </row>
    <row r="25" spans="1:2" ht="26.25" customHeight="1">
      <c r="A25" s="103" t="s">
        <v>57</v>
      </c>
      <c r="B25" s="35" t="s">
        <v>63</v>
      </c>
    </row>
    <row r="26" spans="1:2" ht="20.25" customHeight="1">
      <c r="A26" s="103"/>
      <c r="B26" s="35" t="s">
        <v>64</v>
      </c>
    </row>
    <row r="27" spans="1:2" ht="25.5" customHeight="1">
      <c r="A27" s="103"/>
      <c r="B27" s="35" t="s">
        <v>65</v>
      </c>
    </row>
    <row r="28" spans="1:2" ht="59.25" customHeight="1">
      <c r="A28" s="103"/>
      <c r="B28" s="35" t="s">
        <v>66</v>
      </c>
    </row>
    <row r="29" spans="1:2" ht="68.25" customHeight="1">
      <c r="A29" s="103"/>
      <c r="B29" s="35" t="s">
        <v>67</v>
      </c>
    </row>
    <row r="30" spans="1:2" ht="59.25" customHeight="1">
      <c r="A30" s="103"/>
      <c r="B30" s="35" t="s">
        <v>68</v>
      </c>
    </row>
    <row r="31" spans="1:2" ht="43.5" customHeight="1">
      <c r="A31" s="103"/>
      <c r="B31" s="35" t="s">
        <v>69</v>
      </c>
    </row>
    <row r="32" spans="1:2" ht="30" customHeight="1">
      <c r="A32" s="103"/>
      <c r="B32" s="35" t="s">
        <v>70</v>
      </c>
    </row>
    <row r="33" spans="1:2" ht="32.25" customHeight="1">
      <c r="A33" s="103"/>
      <c r="B33" s="35" t="s">
        <v>71</v>
      </c>
    </row>
    <row r="34" spans="1:2" ht="175.5" customHeight="1">
      <c r="A34" s="103" t="s">
        <v>3</v>
      </c>
      <c r="B34" s="36" t="s">
        <v>72</v>
      </c>
    </row>
    <row r="35" spans="1:2" ht="59.25" customHeight="1">
      <c r="A35" s="103"/>
      <c r="B35" s="35" t="s">
        <v>73</v>
      </c>
    </row>
    <row r="36" spans="1:2" ht="38.25" customHeight="1">
      <c r="A36" s="45" t="s">
        <v>75</v>
      </c>
      <c r="B36" s="39" t="s">
        <v>77</v>
      </c>
    </row>
    <row r="37" spans="1:2" ht="38.25" customHeight="1" thickBot="1">
      <c r="A37" s="37" t="s">
        <v>76</v>
      </c>
      <c r="B37" s="38" t="s">
        <v>78</v>
      </c>
    </row>
    <row r="38" spans="1:2" ht="13.5" thickTop="1"/>
    <row r="41" spans="1:2" ht="13.5" thickBot="1"/>
    <row r="42" spans="1:2" ht="27.75" customHeight="1" thickTop="1" thickBot="1">
      <c r="A42" s="100" t="s">
        <v>4</v>
      </c>
      <c r="B42" s="101"/>
    </row>
    <row r="43" spans="1:2" ht="30.75" customHeight="1" thickTop="1">
      <c r="A43" s="96" t="s">
        <v>52</v>
      </c>
      <c r="B43" s="97"/>
    </row>
    <row r="44" spans="1:2" ht="27.75" customHeight="1">
      <c r="A44" s="96" t="s">
        <v>92</v>
      </c>
      <c r="B44" s="97"/>
    </row>
    <row r="45" spans="1:2" ht="27.75" customHeight="1">
      <c r="A45" s="96" t="s">
        <v>74</v>
      </c>
      <c r="B45" s="97"/>
    </row>
    <row r="46" spans="1:2" ht="27.75" customHeight="1" thickBot="1">
      <c r="A46" s="98" t="s">
        <v>93</v>
      </c>
      <c r="B46" s="99"/>
    </row>
    <row r="47" spans="1:2" ht="13.5" thickTop="1"/>
    <row r="49" spans="1:11" ht="18">
      <c r="A49" s="86"/>
      <c r="B49" s="87"/>
      <c r="C49" s="87"/>
      <c r="D49" s="87"/>
      <c r="E49" s="87"/>
      <c r="F49" s="87"/>
      <c r="G49" s="87"/>
      <c r="H49" s="87"/>
      <c r="I49" s="87"/>
      <c r="J49" s="87"/>
      <c r="K49" s="87"/>
    </row>
    <row r="50" spans="1:11" ht="18">
      <c r="A50" s="86"/>
      <c r="B50" s="27"/>
      <c r="C50" s="27"/>
      <c r="D50" s="27"/>
      <c r="E50" s="27"/>
      <c r="F50" s="27"/>
      <c r="G50" s="27"/>
      <c r="H50" s="27"/>
      <c r="I50" s="27"/>
      <c r="J50" s="27"/>
      <c r="K50" s="27"/>
    </row>
    <row r="51" spans="1:11" ht="18.75">
      <c r="A51" s="86"/>
      <c r="B51" s="27"/>
      <c r="C51" s="29"/>
      <c r="D51" s="29"/>
      <c r="E51" s="29"/>
      <c r="F51" s="29"/>
      <c r="G51" s="28"/>
      <c r="H51" s="28"/>
      <c r="I51" s="28"/>
      <c r="J51" s="29"/>
      <c r="K51" s="27"/>
    </row>
    <row r="52" spans="1:11" ht="18">
      <c r="A52" s="86"/>
      <c r="B52" s="18"/>
      <c r="C52" s="24"/>
      <c r="D52" s="29"/>
      <c r="E52" s="24"/>
      <c r="F52" s="29"/>
      <c r="G52" s="24"/>
      <c r="H52" s="29"/>
      <c r="I52" s="24"/>
      <c r="J52" s="29"/>
      <c r="K52" s="19"/>
    </row>
    <row r="53" spans="1:11" ht="18.75">
      <c r="A53" s="86"/>
      <c r="B53" s="26"/>
      <c r="C53" s="19"/>
      <c r="D53" s="19"/>
      <c r="E53" s="26"/>
      <c r="F53" s="19"/>
      <c r="G53" s="18"/>
      <c r="H53" s="25"/>
      <c r="I53" s="25"/>
      <c r="J53" s="19"/>
      <c r="K53" s="19"/>
    </row>
    <row r="54" spans="1:11" ht="18.75">
      <c r="A54" s="86"/>
      <c r="B54" s="26"/>
      <c r="C54" s="19"/>
      <c r="D54" s="19"/>
      <c r="E54" s="26"/>
      <c r="F54" s="19"/>
      <c r="G54" s="18"/>
      <c r="H54" s="25"/>
      <c r="I54" s="25"/>
      <c r="J54" s="19"/>
      <c r="K54" s="19"/>
    </row>
    <row r="55" spans="1:11" ht="18">
      <c r="A55" s="86"/>
      <c r="B55" s="19"/>
      <c r="C55" s="19"/>
      <c r="D55" s="19"/>
      <c r="E55" s="19"/>
      <c r="F55" s="19"/>
      <c r="G55" s="19"/>
      <c r="H55" s="19"/>
      <c r="I55" s="19"/>
      <c r="J55" s="19"/>
      <c r="K55" s="19"/>
    </row>
    <row r="56" spans="1:11" ht="18">
      <c r="A56" s="88"/>
      <c r="B56" s="89"/>
      <c r="C56" s="89"/>
      <c r="D56" s="87"/>
      <c r="E56" s="87"/>
      <c r="F56" s="87"/>
      <c r="G56" s="87"/>
      <c r="H56" s="87"/>
      <c r="I56" s="87"/>
      <c r="J56" s="87"/>
      <c r="K56" s="87"/>
    </row>
    <row r="57" spans="1:11" ht="18">
      <c r="A57" s="88"/>
      <c r="B57" s="89"/>
      <c r="C57" s="89"/>
      <c r="D57" s="90"/>
      <c r="E57" s="90"/>
      <c r="F57" s="90"/>
      <c r="G57" s="90"/>
      <c r="H57" s="90"/>
      <c r="I57" s="90"/>
      <c r="J57" s="90"/>
      <c r="K57" s="90"/>
    </row>
    <row r="58" spans="1:11" ht="18">
      <c r="A58" s="88"/>
      <c r="B58" s="23"/>
      <c r="C58" s="23"/>
      <c r="D58" s="90"/>
      <c r="E58" s="90"/>
      <c r="F58" s="90"/>
      <c r="G58" s="90"/>
      <c r="H58" s="90"/>
      <c r="I58" s="90"/>
      <c r="J58" s="90"/>
      <c r="K58" s="90"/>
    </row>
    <row r="59" spans="1:11" ht="18">
      <c r="A59" s="88"/>
      <c r="B59" s="91"/>
      <c r="C59" s="91"/>
      <c r="D59" s="90"/>
      <c r="E59" s="90"/>
      <c r="F59" s="90"/>
      <c r="G59" s="90"/>
      <c r="H59" s="90"/>
      <c r="I59" s="90"/>
      <c r="J59" s="90"/>
      <c r="K59" s="90"/>
    </row>
    <row r="60" spans="1:11" ht="18">
      <c r="A60" s="88"/>
      <c r="B60" s="89"/>
      <c r="C60" s="89"/>
      <c r="D60" s="92"/>
      <c r="E60" s="92"/>
      <c r="F60" s="92"/>
      <c r="G60" s="92"/>
      <c r="H60" s="92"/>
      <c r="I60" s="92"/>
      <c r="J60" s="92"/>
      <c r="K60" s="92"/>
    </row>
    <row r="61" spans="1:11" ht="18">
      <c r="A61" s="88"/>
      <c r="B61" s="89"/>
      <c r="C61" s="89"/>
      <c r="D61" s="90"/>
      <c r="E61" s="90"/>
      <c r="F61" s="90"/>
      <c r="G61" s="90"/>
      <c r="H61" s="90"/>
      <c r="I61" s="90"/>
      <c r="J61" s="90"/>
      <c r="K61" s="90"/>
    </row>
    <row r="62" spans="1:11" ht="18">
      <c r="A62" s="86"/>
      <c r="B62" s="85"/>
      <c r="C62" s="85"/>
      <c r="D62" s="85"/>
      <c r="E62" s="85"/>
      <c r="F62" s="85"/>
      <c r="G62" s="85"/>
      <c r="H62" s="85"/>
      <c r="I62" s="85"/>
      <c r="J62" s="85"/>
      <c r="K62" s="85"/>
    </row>
    <row r="63" spans="1:11" ht="18">
      <c r="A63" s="86"/>
      <c r="B63" s="21"/>
      <c r="C63" s="21"/>
      <c r="D63" s="21"/>
      <c r="E63" s="21"/>
      <c r="F63" s="21"/>
      <c r="G63" s="21"/>
      <c r="H63" s="21"/>
      <c r="I63" s="21"/>
      <c r="J63" s="21"/>
      <c r="K63" s="21"/>
    </row>
    <row r="64" spans="1:11" ht="18">
      <c r="A64" s="86"/>
      <c r="B64" s="20"/>
      <c r="C64" s="31"/>
      <c r="D64" s="21"/>
      <c r="E64" s="22"/>
      <c r="F64" s="30"/>
      <c r="G64" s="21"/>
      <c r="H64" s="22"/>
      <c r="I64" s="21"/>
      <c r="J64" s="21"/>
      <c r="K64" s="21"/>
    </row>
    <row r="65" spans="1:11" ht="18">
      <c r="A65" s="86"/>
      <c r="B65" s="93"/>
      <c r="C65" s="93"/>
      <c r="D65" s="93"/>
      <c r="E65" s="93"/>
      <c r="F65" s="93"/>
      <c r="G65" s="93"/>
      <c r="H65" s="93"/>
      <c r="I65" s="93"/>
      <c r="J65" s="93"/>
      <c r="K65" s="93"/>
    </row>
    <row r="66" spans="1:11" ht="18">
      <c r="A66" s="86"/>
      <c r="B66" s="87"/>
      <c r="C66" s="87"/>
      <c r="D66" s="87"/>
      <c r="E66" s="87"/>
      <c r="F66" s="87"/>
      <c r="G66" s="87"/>
      <c r="H66" s="87"/>
      <c r="I66" s="87"/>
      <c r="J66" s="87"/>
      <c r="K66" s="87"/>
    </row>
    <row r="67" spans="1:11" ht="18">
      <c r="A67" s="86"/>
      <c r="B67" s="23"/>
      <c r="C67" s="23"/>
      <c r="D67" s="23"/>
      <c r="E67" s="23"/>
      <c r="F67" s="23"/>
      <c r="G67" s="23"/>
      <c r="H67" s="23"/>
      <c r="I67" s="23"/>
      <c r="J67" s="23"/>
      <c r="K67" s="23"/>
    </row>
    <row r="68" spans="1:11" ht="18.75">
      <c r="A68" s="86"/>
      <c r="B68" s="26"/>
      <c r="C68" s="29"/>
      <c r="D68" s="29"/>
      <c r="E68" s="29"/>
      <c r="F68" s="29"/>
      <c r="G68" s="28"/>
      <c r="H68" s="28"/>
      <c r="I68" s="28"/>
      <c r="J68" s="29"/>
      <c r="K68" s="19"/>
    </row>
    <row r="69" spans="1:11" ht="18.75">
      <c r="A69" s="86"/>
      <c r="B69" s="26"/>
      <c r="C69" s="19"/>
      <c r="D69" s="19"/>
      <c r="E69" s="26"/>
      <c r="F69" s="19"/>
      <c r="G69" s="32"/>
      <c r="H69" s="32"/>
      <c r="I69" s="18"/>
      <c r="J69" s="19"/>
      <c r="K69" s="19"/>
    </row>
    <row r="70" spans="1:11" ht="18.75">
      <c r="A70" s="86"/>
      <c r="B70" s="26"/>
      <c r="C70" s="24"/>
      <c r="D70" s="19"/>
      <c r="E70" s="19"/>
      <c r="F70" s="26"/>
      <c r="G70" s="19"/>
      <c r="H70" s="25"/>
      <c r="I70" s="25"/>
      <c r="J70" s="19"/>
      <c r="K70" s="19"/>
    </row>
    <row r="71" spans="1:11" ht="18">
      <c r="A71" s="46"/>
      <c r="B71" s="85"/>
      <c r="C71" s="85"/>
      <c r="D71" s="85"/>
      <c r="E71" s="85"/>
      <c r="F71" s="85"/>
      <c r="G71" s="85"/>
      <c r="H71" s="85"/>
      <c r="I71" s="85"/>
      <c r="J71" s="85"/>
      <c r="K71" s="85"/>
    </row>
    <row r="72" spans="1:11" ht="18">
      <c r="A72" s="46"/>
      <c r="B72" s="85"/>
      <c r="C72" s="85"/>
      <c r="D72" s="85"/>
      <c r="E72" s="85"/>
      <c r="F72" s="85"/>
      <c r="G72" s="85"/>
      <c r="H72" s="85"/>
      <c r="I72" s="85"/>
      <c r="J72" s="85"/>
      <c r="K72" s="85"/>
    </row>
    <row r="73" spans="1:11" ht="18">
      <c r="A73" s="46"/>
      <c r="B73" s="85"/>
      <c r="C73" s="85"/>
      <c r="D73" s="85"/>
      <c r="E73" s="85"/>
      <c r="F73" s="85"/>
      <c r="G73" s="85"/>
      <c r="H73" s="85"/>
      <c r="I73" s="85"/>
      <c r="J73" s="85"/>
      <c r="K73" s="85"/>
    </row>
    <row r="74" spans="1:11" ht="18">
      <c r="A74" s="46"/>
      <c r="B74" s="85"/>
      <c r="C74" s="85"/>
      <c r="D74" s="85"/>
      <c r="E74" s="85"/>
      <c r="F74" s="85"/>
      <c r="G74" s="85"/>
      <c r="H74" s="85"/>
      <c r="I74" s="85"/>
      <c r="J74" s="85"/>
      <c r="K74" s="85"/>
    </row>
  </sheetData>
  <mergeCells count="35">
    <mergeCell ref="B61:C61"/>
    <mergeCell ref="D61:K61"/>
    <mergeCell ref="A4:A12"/>
    <mergeCell ref="A1:B1"/>
    <mergeCell ref="A43:B43"/>
    <mergeCell ref="A46:B46"/>
    <mergeCell ref="A42:B42"/>
    <mergeCell ref="A44:B44"/>
    <mergeCell ref="A45:B45"/>
    <mergeCell ref="A13:A15"/>
    <mergeCell ref="A18:B18"/>
    <mergeCell ref="A20:A24"/>
    <mergeCell ref="A25:A33"/>
    <mergeCell ref="A34:A35"/>
    <mergeCell ref="A62:A65"/>
    <mergeCell ref="B62:K62"/>
    <mergeCell ref="B65:K65"/>
    <mergeCell ref="A66:A70"/>
    <mergeCell ref="B66:K66"/>
    <mergeCell ref="B71:K71"/>
    <mergeCell ref="B72:K72"/>
    <mergeCell ref="B73:K73"/>
    <mergeCell ref="B74:K74"/>
    <mergeCell ref="A49:A55"/>
    <mergeCell ref="B49:K49"/>
    <mergeCell ref="A56:A61"/>
    <mergeCell ref="B56:C56"/>
    <mergeCell ref="D56:K56"/>
    <mergeCell ref="B57:C57"/>
    <mergeCell ref="D57:K57"/>
    <mergeCell ref="D58:K58"/>
    <mergeCell ref="B59:C59"/>
    <mergeCell ref="D59:K59"/>
    <mergeCell ref="B60:C60"/>
    <mergeCell ref="D60:K60"/>
  </mergeCells>
  <printOptions horizontalCentered="1" verticalCentered="1"/>
  <pageMargins left="0.25" right="0.25" top="0.75" bottom="0.75" header="0.3" footer="0.3"/>
  <pageSetup scale="57" fitToHeight="0" orientation="portrait" r:id="rId1"/>
  <headerFooter>
    <oddFooter xml:space="preserve">&amp;LF-SDS-03 (VERSIÓN 9)&amp;C&amp;P&amp;RSubdirección Sectorial - Grupo CONPES </oddFooter>
  </headerFooter>
  <rowBreaks count="1" manualBreakCount="1">
    <brk id="20" max="16383" man="1"/>
  </rowBreaks>
  <colBreaks count="1" manualBreakCount="1">
    <brk id="2" max="7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51"/>
  <sheetViews>
    <sheetView topLeftCell="A25" workbookViewId="0">
      <selection activeCell="D28" sqref="D28"/>
    </sheetView>
  </sheetViews>
  <sheetFormatPr baseColWidth="10" defaultRowHeight="12.75"/>
  <sheetData>
    <row r="2" spans="1:20">
      <c r="A2" s="1" t="s">
        <v>0</v>
      </c>
      <c r="B2" s="1" t="s">
        <v>95</v>
      </c>
      <c r="C2" s="1"/>
    </row>
    <row r="3" spans="1:20">
      <c r="A3" t="s">
        <v>1</v>
      </c>
      <c r="B3" s="17" t="s">
        <v>96</v>
      </c>
      <c r="C3" s="17"/>
    </row>
    <row r="4" spans="1:20">
      <c r="A4" t="s">
        <v>2</v>
      </c>
      <c r="B4" s="17" t="s">
        <v>99</v>
      </c>
      <c r="C4" s="17"/>
    </row>
    <row r="5" spans="1:20">
      <c r="A5" s="17" t="s">
        <v>53</v>
      </c>
      <c r="B5" s="17" t="s">
        <v>97</v>
      </c>
      <c r="C5" s="17"/>
    </row>
    <row r="6" spans="1:20">
      <c r="B6" s="17" t="s">
        <v>136</v>
      </c>
    </row>
    <row r="8" spans="1:20" ht="13.5" thickBot="1"/>
    <row r="9" spans="1:20" s="4" customFormat="1" ht="105">
      <c r="A9" s="4" t="s">
        <v>5</v>
      </c>
      <c r="B9" s="4" t="s">
        <v>6</v>
      </c>
      <c r="C9" s="50"/>
      <c r="D9" s="4" t="s">
        <v>7</v>
      </c>
      <c r="E9" s="4" t="s">
        <v>110</v>
      </c>
      <c r="F9" s="4" t="s">
        <v>8</v>
      </c>
      <c r="G9" s="4" t="s">
        <v>115</v>
      </c>
      <c r="H9" s="4" t="s">
        <v>117</v>
      </c>
      <c r="I9" s="4" t="s">
        <v>9</v>
      </c>
      <c r="J9" s="4" t="s">
        <v>10</v>
      </c>
      <c r="K9" s="4" t="s">
        <v>11</v>
      </c>
      <c r="L9" s="4" t="s">
        <v>12</v>
      </c>
      <c r="M9" s="4" t="s">
        <v>13</v>
      </c>
      <c r="N9" s="4" t="s">
        <v>125</v>
      </c>
      <c r="O9" s="4" t="s">
        <v>14</v>
      </c>
      <c r="P9" s="4" t="s">
        <v>15</v>
      </c>
      <c r="Q9" s="4" t="s">
        <v>16</v>
      </c>
      <c r="R9" s="4" t="s">
        <v>128</v>
      </c>
      <c r="S9" s="4" t="s">
        <v>131</v>
      </c>
      <c r="T9" s="4" t="s">
        <v>134</v>
      </c>
    </row>
    <row r="10" spans="1:20" ht="114.75">
      <c r="A10" s="5" t="s">
        <v>116</v>
      </c>
      <c r="B10" s="8" t="s">
        <v>117</v>
      </c>
      <c r="C10" s="6"/>
      <c r="D10" s="7" t="s">
        <v>18</v>
      </c>
      <c r="E10" s="8" t="s">
        <v>111</v>
      </c>
      <c r="F10" s="8" t="s">
        <v>19</v>
      </c>
      <c r="G10" s="8"/>
      <c r="H10" s="8" t="s">
        <v>118</v>
      </c>
      <c r="I10" s="6" t="s">
        <v>20</v>
      </c>
      <c r="J10" s="6" t="s">
        <v>21</v>
      </c>
      <c r="K10" s="8" t="s">
        <v>22</v>
      </c>
      <c r="L10" s="8" t="s">
        <v>23</v>
      </c>
      <c r="M10" s="8" t="s">
        <v>24</v>
      </c>
      <c r="N10" s="6" t="s">
        <v>25</v>
      </c>
      <c r="O10" s="6" t="s">
        <v>26</v>
      </c>
      <c r="P10" s="6" t="s">
        <v>27</v>
      </c>
      <c r="Q10" s="6" t="s">
        <v>16</v>
      </c>
      <c r="R10" s="6" t="s">
        <v>128</v>
      </c>
      <c r="S10" s="9" t="s">
        <v>131</v>
      </c>
      <c r="T10" s="9" t="s">
        <v>135</v>
      </c>
    </row>
    <row r="11" spans="1:20" ht="120">
      <c r="A11" s="5" t="s">
        <v>132</v>
      </c>
      <c r="B11" s="6" t="s">
        <v>133</v>
      </c>
      <c r="C11" s="6"/>
      <c r="D11" s="7" t="s">
        <v>28</v>
      </c>
      <c r="E11" s="8" t="s">
        <v>112</v>
      </c>
      <c r="F11" s="8" t="s">
        <v>29</v>
      </c>
      <c r="G11" s="8"/>
      <c r="H11" s="8" t="s">
        <v>119</v>
      </c>
      <c r="I11" s="6" t="s">
        <v>30</v>
      </c>
      <c r="J11" s="6" t="s">
        <v>31</v>
      </c>
      <c r="K11" s="8" t="s">
        <v>32</v>
      </c>
      <c r="L11" s="8" t="s">
        <v>123</v>
      </c>
      <c r="M11" s="8" t="s">
        <v>33</v>
      </c>
      <c r="N11" s="6" t="s">
        <v>126</v>
      </c>
      <c r="O11" s="6" t="s">
        <v>34</v>
      </c>
      <c r="P11" s="6" t="s">
        <v>35</v>
      </c>
      <c r="Q11" s="10"/>
      <c r="R11" s="6"/>
      <c r="S11" s="11"/>
      <c r="T11" s="11"/>
    </row>
    <row r="12" spans="1:20" ht="90">
      <c r="A12" s="5" t="s">
        <v>109</v>
      </c>
      <c r="B12" s="6" t="s">
        <v>110</v>
      </c>
      <c r="C12" s="6"/>
      <c r="D12" s="7" t="s">
        <v>37</v>
      </c>
      <c r="E12" s="8" t="s">
        <v>113</v>
      </c>
      <c r="F12" s="8" t="s">
        <v>38</v>
      </c>
      <c r="G12" s="8"/>
      <c r="H12" s="10"/>
      <c r="I12" s="6" t="s">
        <v>120</v>
      </c>
      <c r="J12" s="6" t="s">
        <v>39</v>
      </c>
      <c r="K12" s="12"/>
      <c r="L12" s="10"/>
      <c r="M12" s="10"/>
      <c r="N12" s="10"/>
      <c r="O12" s="6" t="s">
        <v>40</v>
      </c>
      <c r="P12" s="6" t="s">
        <v>41</v>
      </c>
      <c r="Q12" s="10"/>
      <c r="R12" s="6"/>
      <c r="S12" s="11"/>
      <c r="T12" s="11"/>
    </row>
    <row r="13" spans="1:20" ht="51">
      <c r="A13" s="5" t="s">
        <v>47</v>
      </c>
      <c r="B13" s="6" t="s">
        <v>12</v>
      </c>
      <c r="C13" s="6"/>
      <c r="D13" s="7" t="s">
        <v>42</v>
      </c>
      <c r="E13" s="8"/>
      <c r="F13" s="8"/>
      <c r="G13" s="8"/>
      <c r="H13" s="10"/>
      <c r="I13" s="6"/>
      <c r="J13" s="6" t="s">
        <v>121</v>
      </c>
      <c r="K13" s="12"/>
      <c r="L13" s="10"/>
      <c r="M13" s="10"/>
      <c r="N13" s="10"/>
      <c r="O13" s="6"/>
      <c r="P13" s="6" t="s">
        <v>43</v>
      </c>
      <c r="Q13" s="10"/>
      <c r="R13" s="7"/>
      <c r="S13" s="11"/>
      <c r="T13" s="11"/>
    </row>
    <row r="14" spans="1:20" ht="45">
      <c r="A14" s="5" t="s">
        <v>45</v>
      </c>
      <c r="B14" s="6" t="s">
        <v>10</v>
      </c>
      <c r="C14" s="8"/>
      <c r="D14" s="7"/>
      <c r="E14" s="10"/>
      <c r="F14" s="10"/>
      <c r="G14" s="10"/>
      <c r="H14" s="10"/>
      <c r="I14" s="10"/>
      <c r="J14" s="8" t="s">
        <v>122</v>
      </c>
      <c r="K14" s="10"/>
      <c r="L14" s="10"/>
      <c r="M14" s="10"/>
      <c r="N14" s="10"/>
      <c r="O14" s="10"/>
      <c r="P14" s="10"/>
      <c r="Q14" s="10"/>
      <c r="R14" s="7"/>
      <c r="S14" s="11"/>
      <c r="T14" s="11"/>
    </row>
    <row r="15" spans="1:20" ht="38.25">
      <c r="A15" s="5" t="s">
        <v>48</v>
      </c>
      <c r="B15" s="6" t="s">
        <v>13</v>
      </c>
      <c r="C15" s="6"/>
      <c r="D15" s="10"/>
      <c r="E15" s="10"/>
      <c r="F15" s="10"/>
      <c r="G15" s="10"/>
      <c r="H15" s="10"/>
      <c r="I15" s="10"/>
      <c r="J15" s="10"/>
      <c r="K15" s="10"/>
      <c r="L15" s="10"/>
      <c r="M15" s="10"/>
      <c r="N15" s="10"/>
      <c r="O15" s="10"/>
      <c r="P15" s="10"/>
      <c r="Q15" s="10"/>
      <c r="R15" s="7"/>
      <c r="S15" s="11"/>
      <c r="T15" s="11"/>
    </row>
    <row r="16" spans="1:20" ht="38.25">
      <c r="A16" s="5" t="s">
        <v>49</v>
      </c>
      <c r="B16" s="6" t="s">
        <v>14</v>
      </c>
      <c r="C16" s="6"/>
      <c r="D16" s="10"/>
      <c r="E16" s="10"/>
      <c r="F16" s="10"/>
      <c r="G16" s="10"/>
      <c r="H16" s="10"/>
      <c r="I16" s="10"/>
      <c r="J16" s="10"/>
      <c r="K16" s="10"/>
      <c r="L16" s="10"/>
      <c r="M16" s="10"/>
      <c r="N16" s="10"/>
      <c r="O16" s="10"/>
      <c r="P16" s="10"/>
      <c r="Q16" s="10"/>
      <c r="R16" s="10"/>
      <c r="S16" s="11"/>
      <c r="T16" s="11"/>
    </row>
    <row r="17" spans="1:20" ht="51">
      <c r="A17" s="5" t="s">
        <v>124</v>
      </c>
      <c r="B17" s="6" t="s">
        <v>125</v>
      </c>
      <c r="C17" s="6"/>
      <c r="D17" s="10"/>
      <c r="E17" s="10"/>
      <c r="F17" s="10"/>
      <c r="G17" s="10"/>
      <c r="H17" s="10"/>
      <c r="I17" s="10"/>
      <c r="J17" s="10"/>
      <c r="K17" s="10"/>
      <c r="L17" s="10"/>
      <c r="M17" s="10"/>
      <c r="N17" s="10"/>
      <c r="O17" s="10"/>
      <c r="P17" s="10"/>
      <c r="Q17" s="10"/>
      <c r="R17" s="10"/>
      <c r="S17" s="11"/>
      <c r="T17" s="11"/>
    </row>
    <row r="18" spans="1:20" ht="51">
      <c r="A18" s="5" t="s">
        <v>44</v>
      </c>
      <c r="B18" s="6" t="s">
        <v>9</v>
      </c>
      <c r="C18" s="6"/>
      <c r="D18" s="10"/>
      <c r="E18" s="10"/>
      <c r="F18" s="10"/>
      <c r="G18" s="10"/>
      <c r="H18" s="10"/>
      <c r="I18" s="10"/>
      <c r="J18" s="10"/>
      <c r="K18" s="10"/>
      <c r="L18" s="10"/>
      <c r="M18" s="10"/>
      <c r="N18" s="10"/>
      <c r="O18" s="10"/>
      <c r="P18" s="10"/>
      <c r="Q18" s="10"/>
      <c r="R18" s="10"/>
      <c r="S18" s="11"/>
      <c r="T18" s="11"/>
    </row>
    <row r="19" spans="1:20" ht="51">
      <c r="A19" s="5" t="s">
        <v>17</v>
      </c>
      <c r="B19" s="6" t="s">
        <v>7</v>
      </c>
      <c r="C19" s="6"/>
      <c r="D19" s="10"/>
      <c r="E19" s="10"/>
      <c r="F19" s="10"/>
      <c r="G19" s="10"/>
      <c r="H19" s="10"/>
      <c r="I19" s="10"/>
      <c r="J19" s="10"/>
      <c r="K19" s="10"/>
      <c r="L19" s="10"/>
      <c r="M19" s="10"/>
      <c r="N19" s="10"/>
      <c r="O19" s="10"/>
      <c r="P19" s="10"/>
      <c r="Q19" s="10"/>
      <c r="R19" s="10"/>
      <c r="S19" s="11"/>
      <c r="T19" s="11"/>
    </row>
    <row r="20" spans="1:20" ht="51">
      <c r="A20" s="5" t="s">
        <v>46</v>
      </c>
      <c r="B20" s="6" t="s">
        <v>11</v>
      </c>
      <c r="C20" s="6"/>
      <c r="D20" s="10"/>
      <c r="E20" s="10"/>
      <c r="F20" s="10"/>
      <c r="G20" s="10"/>
      <c r="H20" s="10"/>
      <c r="I20" s="10"/>
      <c r="J20" s="10"/>
      <c r="K20" s="10"/>
      <c r="L20" s="10"/>
      <c r="M20" s="10"/>
      <c r="N20" s="10"/>
      <c r="O20" s="10"/>
      <c r="P20" s="10"/>
      <c r="Q20" s="10"/>
      <c r="R20" s="10"/>
      <c r="S20" s="11"/>
      <c r="T20" s="11"/>
    </row>
    <row r="21" spans="1:20" ht="63.75">
      <c r="A21" s="5" t="s">
        <v>50</v>
      </c>
      <c r="B21" s="6" t="s">
        <v>15</v>
      </c>
      <c r="C21" s="6"/>
      <c r="D21" s="10"/>
      <c r="E21" s="10"/>
      <c r="F21" s="10"/>
      <c r="G21" s="10"/>
      <c r="H21" s="10"/>
      <c r="I21" s="10"/>
      <c r="J21" s="10"/>
      <c r="K21" s="10"/>
      <c r="L21" s="10"/>
      <c r="M21" s="10"/>
      <c r="N21" s="10"/>
      <c r="O21" s="10"/>
      <c r="P21" s="10"/>
      <c r="Q21" s="10"/>
      <c r="R21" s="10"/>
      <c r="S21" s="11"/>
      <c r="T21" s="11"/>
    </row>
    <row r="22" spans="1:20" ht="51">
      <c r="A22" s="5" t="s">
        <v>114</v>
      </c>
      <c r="B22" s="6" t="s">
        <v>115</v>
      </c>
      <c r="C22" s="6"/>
      <c r="D22" s="10"/>
      <c r="E22" s="10"/>
      <c r="F22" s="10"/>
      <c r="G22" s="10"/>
      <c r="H22" s="10"/>
      <c r="I22" s="10"/>
      <c r="J22" s="10"/>
      <c r="K22" s="10"/>
      <c r="L22" s="10"/>
      <c r="M22" s="10"/>
      <c r="N22" s="10"/>
      <c r="O22" s="10"/>
      <c r="P22" s="10"/>
      <c r="Q22" s="10"/>
      <c r="R22" s="10"/>
      <c r="S22" s="11"/>
      <c r="T22" s="11"/>
    </row>
    <row r="23" spans="1:20" ht="51">
      <c r="A23" s="5" t="s">
        <v>36</v>
      </c>
      <c r="B23" s="6" t="s">
        <v>8</v>
      </c>
      <c r="C23" s="6"/>
      <c r="D23" s="10"/>
      <c r="E23" s="10"/>
      <c r="F23" s="10"/>
      <c r="G23" s="10"/>
      <c r="H23" s="10"/>
      <c r="I23" s="10"/>
      <c r="J23" s="10"/>
      <c r="K23" s="10"/>
      <c r="L23" s="10"/>
      <c r="M23" s="10"/>
      <c r="N23" s="10"/>
      <c r="O23" s="10"/>
      <c r="P23" s="10"/>
      <c r="Q23" s="10"/>
      <c r="R23" s="10"/>
      <c r="S23" s="11"/>
      <c r="T23" s="11"/>
    </row>
    <row r="24" spans="1:20" ht="38.25">
      <c r="A24" s="5" t="s">
        <v>51</v>
      </c>
      <c r="B24" s="6" t="s">
        <v>16</v>
      </c>
      <c r="C24" s="6"/>
      <c r="D24" s="10"/>
      <c r="E24" s="10"/>
      <c r="F24" s="10"/>
      <c r="G24" s="10"/>
      <c r="H24" s="10"/>
      <c r="I24" s="10"/>
      <c r="J24" s="10"/>
      <c r="K24" s="10"/>
      <c r="L24" s="10"/>
      <c r="M24" s="10"/>
      <c r="N24" s="10"/>
      <c r="O24" s="10"/>
      <c r="P24" s="10"/>
      <c r="Q24" s="10"/>
      <c r="R24" s="10"/>
      <c r="S24" s="11"/>
      <c r="T24" s="11"/>
    </row>
    <row r="25" spans="1:20" ht="39" thickBot="1">
      <c r="A25" s="13" t="s">
        <v>129</v>
      </c>
      <c r="B25" s="14" t="s">
        <v>130</v>
      </c>
      <c r="C25" s="14"/>
      <c r="D25" s="15"/>
      <c r="E25" s="15"/>
      <c r="F25" s="15"/>
      <c r="G25" s="15"/>
      <c r="H25" s="15"/>
      <c r="I25" s="15"/>
      <c r="J25" s="15"/>
      <c r="K25" s="15"/>
      <c r="L25" s="15"/>
      <c r="M25" s="15"/>
      <c r="N25" s="15"/>
      <c r="O25" s="15"/>
      <c r="P25" s="15"/>
      <c r="Q25" s="15"/>
      <c r="R25" s="15"/>
      <c r="S25" s="16"/>
      <c r="T25" s="16"/>
    </row>
    <row r="26" spans="1:20" ht="39" thickBot="1">
      <c r="A26" s="13" t="s">
        <v>127</v>
      </c>
      <c r="B26" s="14" t="s">
        <v>128</v>
      </c>
      <c r="C26" s="14"/>
      <c r="D26" s="15"/>
      <c r="E26" s="15"/>
      <c r="F26" s="15"/>
      <c r="G26" s="15"/>
      <c r="H26" s="15"/>
      <c r="I26" s="15"/>
      <c r="J26" s="15"/>
      <c r="K26" s="15"/>
      <c r="L26" s="15"/>
      <c r="M26" s="15"/>
      <c r="N26" s="15"/>
      <c r="O26" s="15"/>
      <c r="P26" s="15"/>
      <c r="Q26" s="15"/>
      <c r="R26" s="15"/>
      <c r="S26" s="16"/>
      <c r="T26" s="16"/>
    </row>
    <row r="28" spans="1:20" ht="15">
      <c r="A28" s="47"/>
      <c r="B28" s="48"/>
      <c r="C28" s="48"/>
      <c r="D28" s="49" t="s">
        <v>102</v>
      </c>
    </row>
    <row r="29" spans="1:20" ht="15">
      <c r="B29" s="48"/>
      <c r="C29" s="48"/>
      <c r="D29" s="49" t="s">
        <v>103</v>
      </c>
    </row>
    <row r="30" spans="1:20" ht="15">
      <c r="B30" s="48"/>
      <c r="C30" s="48"/>
      <c r="D30" s="49" t="s">
        <v>104</v>
      </c>
    </row>
    <row r="31" spans="1:20" ht="15">
      <c r="B31" s="48"/>
      <c r="C31" s="48"/>
      <c r="D31" s="49" t="s">
        <v>105</v>
      </c>
    </row>
    <row r="32" spans="1:20" ht="15">
      <c r="B32" s="48"/>
      <c r="C32" s="48"/>
      <c r="D32" s="49" t="s">
        <v>106</v>
      </c>
    </row>
    <row r="33" spans="2:6" ht="15">
      <c r="B33" s="48"/>
      <c r="C33" s="48"/>
      <c r="D33" s="49" t="s">
        <v>107</v>
      </c>
    </row>
    <row r="34" spans="2:6" ht="15">
      <c r="B34" s="48"/>
      <c r="C34" s="48"/>
      <c r="D34" s="49" t="s">
        <v>108</v>
      </c>
    </row>
    <row r="35" spans="2:6">
      <c r="B35" s="48"/>
      <c r="C35" s="48"/>
      <c r="D35" t="str">
        <f t="shared" ref="D35:D40" si="0">CONCATENATE($A$35," ",B35)</f>
        <v xml:space="preserve"> </v>
      </c>
    </row>
    <row r="36" spans="2:6">
      <c r="B36" s="48"/>
      <c r="C36" s="48"/>
      <c r="D36" t="str">
        <f t="shared" si="0"/>
        <v xml:space="preserve"> </v>
      </c>
    </row>
    <row r="37" spans="2:6">
      <c r="B37" s="48"/>
      <c r="C37" s="48"/>
      <c r="D37" t="str">
        <f t="shared" si="0"/>
        <v xml:space="preserve"> </v>
      </c>
    </row>
    <row r="38" spans="2:6">
      <c r="B38" s="48"/>
      <c r="C38" s="48"/>
      <c r="D38" t="str">
        <f t="shared" si="0"/>
        <v xml:space="preserve"> </v>
      </c>
    </row>
    <row r="39" spans="2:6">
      <c r="B39" s="48"/>
      <c r="C39" s="48"/>
      <c r="D39" t="str">
        <f t="shared" si="0"/>
        <v xml:space="preserve"> </v>
      </c>
    </row>
    <row r="40" spans="2:6">
      <c r="B40" s="48"/>
      <c r="C40" s="48"/>
      <c r="D40" t="str">
        <f t="shared" si="0"/>
        <v xml:space="preserve"> </v>
      </c>
    </row>
    <row r="41" spans="2:6">
      <c r="B41" s="48"/>
      <c r="C41" s="48"/>
      <c r="D41" t="str">
        <f t="shared" ref="D41:D50" si="1">CONCATENATE($A$41," ",B41)</f>
        <v xml:space="preserve"> </v>
      </c>
    </row>
    <row r="42" spans="2:6">
      <c r="B42" s="48"/>
      <c r="C42" s="48"/>
      <c r="D42" t="str">
        <f t="shared" si="1"/>
        <v xml:space="preserve"> </v>
      </c>
    </row>
    <row r="43" spans="2:6">
      <c r="B43" s="48"/>
      <c r="C43" s="48"/>
      <c r="D43" t="str">
        <f t="shared" si="1"/>
        <v xml:space="preserve"> </v>
      </c>
    </row>
    <row r="44" spans="2:6">
      <c r="B44" s="48"/>
      <c r="C44" s="48"/>
      <c r="D44" t="str">
        <f t="shared" si="1"/>
        <v xml:space="preserve"> </v>
      </c>
      <c r="E44" s="48"/>
      <c r="F44" s="48"/>
    </row>
    <row r="45" spans="2:6">
      <c r="B45" s="48"/>
      <c r="C45" s="48"/>
      <c r="D45" t="str">
        <f t="shared" si="1"/>
        <v xml:space="preserve"> </v>
      </c>
      <c r="E45" s="48"/>
      <c r="F45" s="48"/>
    </row>
    <row r="46" spans="2:6">
      <c r="B46" s="48"/>
      <c r="C46" s="48"/>
      <c r="D46" t="str">
        <f t="shared" si="1"/>
        <v xml:space="preserve"> </v>
      </c>
      <c r="E46" s="48"/>
      <c r="F46" s="48"/>
    </row>
    <row r="47" spans="2:6">
      <c r="B47" s="48"/>
      <c r="C47" s="48"/>
      <c r="D47" t="str">
        <f t="shared" si="1"/>
        <v xml:space="preserve"> </v>
      </c>
      <c r="E47" s="48"/>
      <c r="F47" s="48"/>
    </row>
    <row r="48" spans="2:6">
      <c r="B48" s="48"/>
      <c r="C48" s="48"/>
      <c r="D48" t="str">
        <f t="shared" si="1"/>
        <v xml:space="preserve"> </v>
      </c>
      <c r="E48" s="48"/>
      <c r="F48" s="48"/>
    </row>
    <row r="49" spans="2:6">
      <c r="B49" s="48"/>
      <c r="C49" s="48"/>
      <c r="D49" t="str">
        <f t="shared" si="1"/>
        <v xml:space="preserve"> </v>
      </c>
      <c r="E49" s="48"/>
      <c r="F49" s="48"/>
    </row>
    <row r="50" spans="2:6">
      <c r="B50" s="48"/>
      <c r="C50" s="48"/>
      <c r="D50" t="str">
        <f t="shared" si="1"/>
        <v xml:space="preserve"> </v>
      </c>
      <c r="E50" s="48"/>
      <c r="F50" s="48"/>
    </row>
    <row r="51" spans="2:6">
      <c r="B51" s="48"/>
      <c r="C51" s="48"/>
      <c r="D51" t="str">
        <f>CONCATENATE($A$51," ",B51)</f>
        <v xml:space="preserve"> </v>
      </c>
    </row>
  </sheetData>
  <sortState xmlns:xlrd2="http://schemas.microsoft.com/office/spreadsheetml/2017/richdata2" ref="A10:B26">
    <sortCondition ref="A1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S36"/>
  <sheetViews>
    <sheetView topLeftCell="K7" zoomScaleNormal="100" workbookViewId="0">
      <selection activeCell="P31" sqref="P31"/>
    </sheetView>
  </sheetViews>
  <sheetFormatPr baseColWidth="10" defaultRowHeight="15"/>
  <cols>
    <col min="1" max="1" width="5.140625" style="51" customWidth="1"/>
    <col min="2" max="2" width="6.5703125" style="51" customWidth="1"/>
    <col min="3" max="3" width="15.140625" style="51" customWidth="1"/>
    <col min="4" max="4" width="35" style="51" customWidth="1"/>
    <col min="5" max="5" width="18.5703125" style="51" customWidth="1"/>
    <col min="6" max="6" width="14.7109375" style="51" customWidth="1"/>
    <col min="7" max="7" width="20" style="51" customWidth="1"/>
    <col min="8" max="8" width="14.7109375" style="51" customWidth="1"/>
    <col min="9" max="9" width="17.85546875" style="51" customWidth="1"/>
    <col min="10" max="10" width="26.85546875" style="51" bestFit="1" customWidth="1"/>
    <col min="11" max="11" width="10.140625" style="51" customWidth="1"/>
    <col min="12" max="12" width="35.140625" style="51" customWidth="1"/>
    <col min="13" max="13" width="13.5703125" style="51" customWidth="1"/>
    <col min="14" max="14" width="49" style="51" customWidth="1"/>
    <col min="15" max="15" width="19.140625" style="51" customWidth="1"/>
    <col min="16" max="16" width="57.7109375" style="81" customWidth="1"/>
    <col min="17" max="18" width="11.42578125" style="81"/>
    <col min="19" max="19" width="52.28515625" style="81" customWidth="1"/>
    <col min="20" max="123" width="11.42578125" style="81"/>
    <col min="124" max="16384" width="11.42578125" style="51"/>
  </cols>
  <sheetData>
    <row r="1" spans="1:123" ht="15.75" thickBot="1"/>
    <row r="2" spans="1:123" s="65" customFormat="1" ht="42.75" customHeight="1">
      <c r="A2" s="66"/>
      <c r="B2" s="66"/>
      <c r="C2" s="66"/>
      <c r="D2" s="116"/>
      <c r="E2" s="119" t="s">
        <v>220</v>
      </c>
      <c r="F2" s="119"/>
      <c r="G2" s="119"/>
      <c r="H2" s="119"/>
      <c r="I2" s="119"/>
      <c r="J2" s="71" t="s">
        <v>223</v>
      </c>
      <c r="K2" s="122"/>
      <c r="L2" s="123"/>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row>
    <row r="3" spans="1:123" s="65" customFormat="1" ht="18.75" customHeight="1">
      <c r="A3" s="66"/>
      <c r="B3" s="66"/>
      <c r="C3" s="66"/>
      <c r="D3" s="117"/>
      <c r="E3" s="120" t="s">
        <v>225</v>
      </c>
      <c r="F3" s="120"/>
      <c r="G3" s="120"/>
      <c r="H3" s="120"/>
      <c r="I3" s="120"/>
      <c r="J3" s="69" t="s">
        <v>222</v>
      </c>
      <c r="K3" s="124"/>
      <c r="L3" s="125"/>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row>
    <row r="4" spans="1:123" s="65" customFormat="1" ht="33.75" customHeight="1" thickBot="1">
      <c r="A4" s="66"/>
      <c r="B4" s="66"/>
      <c r="C4" s="66"/>
      <c r="D4" s="118"/>
      <c r="E4" s="121"/>
      <c r="F4" s="121"/>
      <c r="G4" s="121"/>
      <c r="H4" s="121"/>
      <c r="I4" s="121"/>
      <c r="J4" s="70" t="s">
        <v>224</v>
      </c>
      <c r="K4" s="126"/>
      <c r="L4" s="127"/>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row>
    <row r="5" spans="1:123" s="65" customFormat="1" ht="23.25"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row>
    <row r="6" spans="1:123" ht="12" customHeight="1" thickBot="1"/>
    <row r="7" spans="1:123" ht="27" customHeight="1" thickBot="1">
      <c r="B7" s="137" t="s">
        <v>141</v>
      </c>
      <c r="C7" s="112" t="s">
        <v>142</v>
      </c>
      <c r="D7" s="112" t="s">
        <v>143</v>
      </c>
      <c r="E7" s="112" t="s">
        <v>144</v>
      </c>
      <c r="F7" s="112" t="s">
        <v>145</v>
      </c>
      <c r="G7" s="112" t="s">
        <v>146</v>
      </c>
      <c r="H7" s="135" t="s">
        <v>140</v>
      </c>
      <c r="I7" s="112" t="s">
        <v>147</v>
      </c>
      <c r="J7" s="112" t="s">
        <v>148</v>
      </c>
      <c r="K7" s="114" t="s">
        <v>235</v>
      </c>
      <c r="L7" s="115"/>
      <c r="M7" s="114" t="s">
        <v>239</v>
      </c>
      <c r="N7" s="115"/>
      <c r="O7" s="114" t="s">
        <v>238</v>
      </c>
      <c r="P7" s="115"/>
    </row>
    <row r="8" spans="1:123" ht="25.5" customHeight="1" thickBot="1">
      <c r="B8" s="138"/>
      <c r="C8" s="113"/>
      <c r="D8" s="113"/>
      <c r="E8" s="113"/>
      <c r="F8" s="113"/>
      <c r="G8" s="113"/>
      <c r="H8" s="136"/>
      <c r="I8" s="113"/>
      <c r="J8" s="113"/>
      <c r="K8" s="62" t="s">
        <v>149</v>
      </c>
      <c r="L8" s="63" t="s">
        <v>237</v>
      </c>
      <c r="M8" s="62" t="s">
        <v>149</v>
      </c>
      <c r="N8" s="63" t="s">
        <v>240</v>
      </c>
      <c r="O8" s="62" t="s">
        <v>149</v>
      </c>
      <c r="P8" s="63" t="s">
        <v>268</v>
      </c>
    </row>
    <row r="9" spans="1:123" ht="52.5" customHeight="1">
      <c r="B9" s="130">
        <v>1</v>
      </c>
      <c r="C9" s="131" t="s">
        <v>150</v>
      </c>
      <c r="D9" s="132" t="s">
        <v>219</v>
      </c>
      <c r="E9" s="104" t="s">
        <v>212</v>
      </c>
      <c r="F9" s="134">
        <v>44225</v>
      </c>
      <c r="G9" s="134">
        <v>44561</v>
      </c>
      <c r="H9" s="134" t="s">
        <v>151</v>
      </c>
      <c r="I9" s="104" t="s">
        <v>152</v>
      </c>
      <c r="J9" s="104" t="s">
        <v>213</v>
      </c>
      <c r="K9" s="105">
        <v>1</v>
      </c>
      <c r="L9" s="129" t="s">
        <v>255</v>
      </c>
      <c r="M9" s="105">
        <v>0.8</v>
      </c>
      <c r="N9" s="128" t="s">
        <v>269</v>
      </c>
      <c r="O9" s="105">
        <v>0.5</v>
      </c>
      <c r="P9" s="163" t="s">
        <v>273</v>
      </c>
    </row>
    <row r="10" spans="1:123" ht="175.5" customHeight="1" thickBot="1">
      <c r="B10" s="130"/>
      <c r="C10" s="131"/>
      <c r="D10" s="133"/>
      <c r="E10" s="104"/>
      <c r="F10" s="134"/>
      <c r="G10" s="134"/>
      <c r="H10" s="134"/>
      <c r="I10" s="104"/>
      <c r="J10" s="104"/>
      <c r="K10" s="105"/>
      <c r="L10" s="129"/>
      <c r="M10" s="105"/>
      <c r="N10" s="128"/>
      <c r="O10" s="105"/>
      <c r="P10" s="164"/>
      <c r="Q10" s="82"/>
      <c r="R10" s="82"/>
      <c r="X10" s="81" t="s">
        <v>271</v>
      </c>
    </row>
    <row r="11" spans="1:123" ht="19.5" customHeight="1">
      <c r="B11" s="140">
        <v>2</v>
      </c>
      <c r="C11" s="139" t="s">
        <v>150</v>
      </c>
      <c r="D11" s="106" t="s">
        <v>217</v>
      </c>
      <c r="E11" s="111" t="s">
        <v>214</v>
      </c>
      <c r="F11" s="134">
        <v>44225</v>
      </c>
      <c r="G11" s="134">
        <v>44561</v>
      </c>
      <c r="H11" s="142" t="s">
        <v>151</v>
      </c>
      <c r="I11" s="111" t="s">
        <v>152</v>
      </c>
      <c r="J11" s="111" t="s">
        <v>215</v>
      </c>
      <c r="K11" s="105">
        <v>1</v>
      </c>
      <c r="L11" s="106" t="s">
        <v>231</v>
      </c>
      <c r="M11" s="105">
        <v>0.2</v>
      </c>
      <c r="N11" s="106" t="s">
        <v>231</v>
      </c>
      <c r="O11" s="105">
        <v>0.5</v>
      </c>
      <c r="P11" s="163" t="s">
        <v>274</v>
      </c>
    </row>
    <row r="12" spans="1:123" ht="163.5" customHeight="1">
      <c r="B12" s="140"/>
      <c r="C12" s="139"/>
      <c r="D12" s="106"/>
      <c r="E12" s="111"/>
      <c r="F12" s="134"/>
      <c r="G12" s="134"/>
      <c r="H12" s="142"/>
      <c r="I12" s="111"/>
      <c r="J12" s="111"/>
      <c r="K12" s="105"/>
      <c r="L12" s="106"/>
      <c r="M12" s="105"/>
      <c r="N12" s="106"/>
      <c r="O12" s="105"/>
      <c r="P12" s="164"/>
    </row>
    <row r="13" spans="1:123" ht="20.25" customHeight="1">
      <c r="B13" s="130">
        <v>3</v>
      </c>
      <c r="C13" s="131" t="s">
        <v>150</v>
      </c>
      <c r="D13" s="107" t="s">
        <v>153</v>
      </c>
      <c r="E13" s="143" t="s">
        <v>214</v>
      </c>
      <c r="F13" s="134">
        <v>44244</v>
      </c>
      <c r="G13" s="134">
        <v>44561</v>
      </c>
      <c r="H13" s="134" t="s">
        <v>151</v>
      </c>
      <c r="I13" s="104" t="s">
        <v>152</v>
      </c>
      <c r="J13" s="58" t="s">
        <v>154</v>
      </c>
      <c r="K13" s="105">
        <v>1</v>
      </c>
      <c r="L13" s="107" t="s">
        <v>233</v>
      </c>
      <c r="M13" s="105">
        <v>1</v>
      </c>
      <c r="N13" s="107" t="s">
        <v>254</v>
      </c>
      <c r="O13" s="105">
        <v>1</v>
      </c>
      <c r="P13" s="109" t="s">
        <v>270</v>
      </c>
    </row>
    <row r="14" spans="1:123" ht="43.5" customHeight="1">
      <c r="B14" s="130"/>
      <c r="C14" s="131"/>
      <c r="D14" s="107"/>
      <c r="E14" s="143"/>
      <c r="F14" s="134"/>
      <c r="G14" s="134"/>
      <c r="H14" s="134"/>
      <c r="I14" s="104"/>
      <c r="J14" s="58" t="s">
        <v>155</v>
      </c>
      <c r="K14" s="105"/>
      <c r="L14" s="107"/>
      <c r="M14" s="105"/>
      <c r="N14" s="107"/>
      <c r="O14" s="105"/>
      <c r="P14" s="109"/>
    </row>
    <row r="15" spans="1:123" ht="23.25" customHeight="1">
      <c r="B15" s="140">
        <v>4</v>
      </c>
      <c r="C15" s="139" t="s">
        <v>150</v>
      </c>
      <c r="D15" s="106" t="s">
        <v>216</v>
      </c>
      <c r="E15" s="141">
        <v>1</v>
      </c>
      <c r="F15" s="142">
        <v>44244</v>
      </c>
      <c r="G15" s="134">
        <v>44561</v>
      </c>
      <c r="H15" s="142" t="s">
        <v>156</v>
      </c>
      <c r="I15" s="111" t="s">
        <v>152</v>
      </c>
      <c r="J15" s="64" t="s">
        <v>157</v>
      </c>
      <c r="K15" s="105">
        <v>0</v>
      </c>
      <c r="L15" s="106" t="s">
        <v>232</v>
      </c>
      <c r="M15" s="105">
        <v>0.2</v>
      </c>
      <c r="N15" s="109" t="s">
        <v>267</v>
      </c>
      <c r="O15" s="105">
        <v>1</v>
      </c>
      <c r="P15" s="165" t="s">
        <v>272</v>
      </c>
    </row>
    <row r="16" spans="1:123" ht="54.75" customHeight="1">
      <c r="B16" s="140"/>
      <c r="C16" s="139"/>
      <c r="D16" s="106"/>
      <c r="E16" s="111"/>
      <c r="F16" s="142"/>
      <c r="G16" s="134"/>
      <c r="H16" s="142"/>
      <c r="I16" s="111"/>
      <c r="J16" s="64" t="s">
        <v>229</v>
      </c>
      <c r="K16" s="105"/>
      <c r="L16" s="106"/>
      <c r="M16" s="105"/>
      <c r="N16" s="109"/>
      <c r="O16" s="105"/>
      <c r="P16" s="165"/>
    </row>
    <row r="17" spans="1:123" ht="33.75" customHeight="1">
      <c r="B17" s="130">
        <v>5</v>
      </c>
      <c r="C17" s="131" t="s">
        <v>150</v>
      </c>
      <c r="D17" s="107" t="s">
        <v>158</v>
      </c>
      <c r="E17" s="154">
        <v>1</v>
      </c>
      <c r="F17" s="134">
        <v>44197</v>
      </c>
      <c r="G17" s="134">
        <v>44561</v>
      </c>
      <c r="H17" s="134" t="s">
        <v>151</v>
      </c>
      <c r="I17" s="104" t="s">
        <v>152</v>
      </c>
      <c r="J17" s="58" t="s">
        <v>159</v>
      </c>
      <c r="K17" s="105">
        <v>0.5</v>
      </c>
      <c r="L17" s="107" t="s">
        <v>245</v>
      </c>
      <c r="M17" s="105">
        <v>0.5</v>
      </c>
      <c r="N17" s="107" t="s">
        <v>256</v>
      </c>
      <c r="O17" s="168">
        <v>0.5</v>
      </c>
      <c r="P17" s="128" t="s">
        <v>279</v>
      </c>
    </row>
    <row r="18" spans="1:123" ht="76.5" customHeight="1">
      <c r="B18" s="130"/>
      <c r="C18" s="131"/>
      <c r="D18" s="107"/>
      <c r="E18" s="154"/>
      <c r="F18" s="134"/>
      <c r="G18" s="134"/>
      <c r="H18" s="134"/>
      <c r="I18" s="104"/>
      <c r="J18" s="58" t="s">
        <v>160</v>
      </c>
      <c r="K18" s="105"/>
      <c r="L18" s="107"/>
      <c r="M18" s="105"/>
      <c r="N18" s="107"/>
      <c r="O18" s="168"/>
      <c r="P18" s="128"/>
    </row>
    <row r="19" spans="1:123" ht="90" customHeight="1">
      <c r="A19" s="78"/>
      <c r="B19" s="144">
        <v>6</v>
      </c>
      <c r="C19" s="146" t="s">
        <v>161</v>
      </c>
      <c r="D19" s="148" t="s">
        <v>162</v>
      </c>
      <c r="E19" s="150" t="s">
        <v>163</v>
      </c>
      <c r="F19" s="152">
        <v>44228</v>
      </c>
      <c r="G19" s="152">
        <v>44561</v>
      </c>
      <c r="H19" s="150" t="s">
        <v>164</v>
      </c>
      <c r="I19" s="150" t="s">
        <v>165</v>
      </c>
      <c r="J19" s="79" t="s">
        <v>218</v>
      </c>
      <c r="K19" s="160">
        <v>1</v>
      </c>
      <c r="L19" s="148" t="s">
        <v>236</v>
      </c>
      <c r="M19" s="160">
        <v>1</v>
      </c>
      <c r="N19" s="110" t="s">
        <v>252</v>
      </c>
      <c r="O19" s="160">
        <v>1</v>
      </c>
      <c r="P19" s="169" t="s">
        <v>284</v>
      </c>
      <c r="Q19" s="77"/>
      <c r="R19" s="77"/>
      <c r="S19" s="108"/>
      <c r="T19" s="82"/>
      <c r="U19" s="82"/>
    </row>
    <row r="20" spans="1:123" s="76" customFormat="1" ht="21" customHeight="1">
      <c r="A20" s="78"/>
      <c r="B20" s="145"/>
      <c r="C20" s="147"/>
      <c r="D20" s="149"/>
      <c r="E20" s="151"/>
      <c r="F20" s="153"/>
      <c r="G20" s="153"/>
      <c r="H20" s="151"/>
      <c r="I20" s="151"/>
      <c r="J20" s="79" t="s">
        <v>166</v>
      </c>
      <c r="K20" s="161"/>
      <c r="L20" s="149"/>
      <c r="M20" s="161"/>
      <c r="N20" s="110"/>
      <c r="O20" s="161"/>
      <c r="P20" s="169"/>
      <c r="Q20" s="77"/>
      <c r="R20" s="77"/>
      <c r="S20" s="108"/>
      <c r="T20" s="82"/>
      <c r="U20" s="82"/>
      <c r="V20" s="82"/>
      <c r="W20" s="82"/>
      <c r="X20" s="82"/>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c r="CR20" s="83"/>
      <c r="CS20" s="83"/>
      <c r="CT20" s="83"/>
      <c r="CU20" s="83"/>
      <c r="CV20" s="83"/>
      <c r="CW20" s="83"/>
      <c r="CX20" s="83"/>
      <c r="CY20" s="83"/>
      <c r="CZ20" s="83"/>
      <c r="DA20" s="83"/>
      <c r="DB20" s="83"/>
      <c r="DC20" s="83"/>
      <c r="DD20" s="83"/>
      <c r="DE20" s="83"/>
      <c r="DF20" s="83"/>
      <c r="DG20" s="83"/>
      <c r="DH20" s="83"/>
      <c r="DI20" s="83"/>
      <c r="DJ20" s="83"/>
      <c r="DK20" s="83"/>
      <c r="DL20" s="83"/>
      <c r="DM20" s="83"/>
      <c r="DN20" s="83"/>
      <c r="DO20" s="83"/>
      <c r="DP20" s="83"/>
      <c r="DQ20" s="83"/>
      <c r="DR20" s="83"/>
      <c r="DS20" s="83"/>
    </row>
    <row r="21" spans="1:123" ht="24.75" customHeight="1">
      <c r="B21" s="130">
        <v>7</v>
      </c>
      <c r="C21" s="131" t="s">
        <v>167</v>
      </c>
      <c r="D21" s="107" t="s">
        <v>168</v>
      </c>
      <c r="E21" s="155">
        <v>1</v>
      </c>
      <c r="F21" s="134">
        <v>44197</v>
      </c>
      <c r="G21" s="134">
        <v>44561</v>
      </c>
      <c r="H21" s="134" t="s">
        <v>151</v>
      </c>
      <c r="I21" s="104" t="s">
        <v>167</v>
      </c>
      <c r="J21" s="58" t="s">
        <v>169</v>
      </c>
      <c r="K21" s="105" t="s">
        <v>244</v>
      </c>
      <c r="L21" s="107" t="s">
        <v>251</v>
      </c>
      <c r="M21" s="105">
        <v>0.5</v>
      </c>
      <c r="N21" s="129" t="s">
        <v>257</v>
      </c>
      <c r="O21" s="105">
        <v>0.2</v>
      </c>
      <c r="P21" s="129" t="s">
        <v>275</v>
      </c>
    </row>
    <row r="22" spans="1:123" ht="108.75" customHeight="1">
      <c r="B22" s="130"/>
      <c r="C22" s="131"/>
      <c r="D22" s="107"/>
      <c r="E22" s="104"/>
      <c r="F22" s="134"/>
      <c r="G22" s="134"/>
      <c r="H22" s="134"/>
      <c r="I22" s="104"/>
      <c r="J22" s="58" t="s">
        <v>170</v>
      </c>
      <c r="K22" s="105"/>
      <c r="L22" s="107"/>
      <c r="M22" s="105"/>
      <c r="N22" s="156"/>
      <c r="O22" s="105"/>
      <c r="P22" s="156"/>
    </row>
    <row r="23" spans="1:123" ht="23.25" customHeight="1">
      <c r="B23" s="140">
        <v>8</v>
      </c>
      <c r="C23" s="139" t="s">
        <v>171</v>
      </c>
      <c r="D23" s="106" t="s">
        <v>210</v>
      </c>
      <c r="E23" s="141">
        <v>1</v>
      </c>
      <c r="F23" s="142">
        <v>44211</v>
      </c>
      <c r="G23" s="142">
        <v>44561</v>
      </c>
      <c r="H23" s="142" t="s">
        <v>151</v>
      </c>
      <c r="I23" s="111" t="s">
        <v>211</v>
      </c>
      <c r="J23" s="64" t="s">
        <v>172</v>
      </c>
      <c r="K23" s="158">
        <v>0.8</v>
      </c>
      <c r="L23" s="106" t="s">
        <v>242</v>
      </c>
      <c r="M23" s="158">
        <v>0.8</v>
      </c>
      <c r="N23" s="106" t="s">
        <v>258</v>
      </c>
      <c r="O23" s="158">
        <v>1</v>
      </c>
      <c r="P23" s="170" t="s">
        <v>285</v>
      </c>
    </row>
    <row r="24" spans="1:123" ht="46.5" customHeight="1">
      <c r="B24" s="140"/>
      <c r="C24" s="139"/>
      <c r="D24" s="106"/>
      <c r="E24" s="111"/>
      <c r="F24" s="142"/>
      <c r="G24" s="142"/>
      <c r="H24" s="142"/>
      <c r="I24" s="111"/>
      <c r="J24" s="64" t="s">
        <v>173</v>
      </c>
      <c r="K24" s="158"/>
      <c r="L24" s="106"/>
      <c r="M24" s="158"/>
      <c r="N24" s="159"/>
      <c r="O24" s="158"/>
      <c r="P24" s="171"/>
    </row>
    <row r="25" spans="1:123" ht="37.5" customHeight="1">
      <c r="B25" s="130">
        <v>9</v>
      </c>
      <c r="C25" s="131" t="s">
        <v>171</v>
      </c>
      <c r="D25" s="107" t="s">
        <v>174</v>
      </c>
      <c r="E25" s="154">
        <v>1</v>
      </c>
      <c r="F25" s="134">
        <v>44197</v>
      </c>
      <c r="G25" s="134">
        <v>44561</v>
      </c>
      <c r="H25" s="134" t="s">
        <v>151</v>
      </c>
      <c r="I25" s="104" t="s">
        <v>175</v>
      </c>
      <c r="J25" s="58" t="s">
        <v>176</v>
      </c>
      <c r="K25" s="158">
        <v>1</v>
      </c>
      <c r="L25" s="107" t="s">
        <v>243</v>
      </c>
      <c r="M25" s="158">
        <v>0.7</v>
      </c>
      <c r="N25" s="107" t="s">
        <v>259</v>
      </c>
      <c r="O25" s="158">
        <v>1</v>
      </c>
      <c r="P25" s="129" t="s">
        <v>276</v>
      </c>
    </row>
    <row r="26" spans="1:123" ht="69" customHeight="1">
      <c r="B26" s="130"/>
      <c r="C26" s="131"/>
      <c r="D26" s="107"/>
      <c r="E26" s="154"/>
      <c r="F26" s="134"/>
      <c r="G26" s="134"/>
      <c r="H26" s="134"/>
      <c r="I26" s="104"/>
      <c r="J26" s="58" t="s">
        <v>177</v>
      </c>
      <c r="K26" s="158"/>
      <c r="L26" s="107"/>
      <c r="M26" s="158"/>
      <c r="N26" s="107"/>
      <c r="O26" s="158"/>
      <c r="P26" s="129"/>
    </row>
    <row r="27" spans="1:123" ht="26.25" customHeight="1">
      <c r="B27" s="140">
        <v>10</v>
      </c>
      <c r="C27" s="139" t="s">
        <v>178</v>
      </c>
      <c r="D27" s="106" t="s">
        <v>179</v>
      </c>
      <c r="E27" s="162">
        <v>1</v>
      </c>
      <c r="F27" s="142">
        <v>44197</v>
      </c>
      <c r="G27" s="142">
        <v>44561</v>
      </c>
      <c r="H27" s="142" t="s">
        <v>151</v>
      </c>
      <c r="I27" s="111" t="s">
        <v>180</v>
      </c>
      <c r="J27" s="64" t="s">
        <v>181</v>
      </c>
      <c r="K27" s="105">
        <v>0.98</v>
      </c>
      <c r="L27" s="106" t="s">
        <v>248</v>
      </c>
      <c r="M27" s="105">
        <v>0.98</v>
      </c>
      <c r="N27" s="106" t="s">
        <v>260</v>
      </c>
      <c r="O27" s="105">
        <v>0.8</v>
      </c>
      <c r="P27" s="166" t="s">
        <v>282</v>
      </c>
    </row>
    <row r="28" spans="1:123" ht="45" customHeight="1" thickBot="1">
      <c r="B28" s="140"/>
      <c r="C28" s="139"/>
      <c r="D28" s="106"/>
      <c r="E28" s="162"/>
      <c r="F28" s="142"/>
      <c r="G28" s="142"/>
      <c r="H28" s="142"/>
      <c r="I28" s="111"/>
      <c r="J28" s="64" t="s">
        <v>182</v>
      </c>
      <c r="K28" s="105"/>
      <c r="L28" s="106"/>
      <c r="M28" s="105"/>
      <c r="N28" s="106"/>
      <c r="O28" s="105"/>
      <c r="P28" s="167"/>
    </row>
    <row r="29" spans="1:123" ht="18.75">
      <c r="B29" s="60"/>
      <c r="C29" s="60"/>
      <c r="D29" s="60"/>
      <c r="E29" s="60"/>
      <c r="F29" s="60"/>
      <c r="G29" s="60"/>
      <c r="H29" s="60"/>
      <c r="I29" s="157" t="s">
        <v>183</v>
      </c>
      <c r="J29" s="157"/>
      <c r="K29" s="61">
        <f>(SUM(K9:K27))/10</f>
        <v>0.72799999999999998</v>
      </c>
      <c r="L29" s="60"/>
      <c r="M29" s="61">
        <f>(SUM(M9:M27))/10</f>
        <v>0.66799999999999993</v>
      </c>
      <c r="N29" s="60"/>
      <c r="O29" s="61">
        <f>(SUM(O9:O27))/10</f>
        <v>0.75</v>
      </c>
      <c r="P29" s="60"/>
    </row>
    <row r="30" spans="1:123" ht="18.75">
      <c r="I30" s="52"/>
      <c r="J30" s="52"/>
      <c r="K30" s="52"/>
      <c r="L30" s="52"/>
      <c r="M30" s="53"/>
    </row>
    <row r="31" spans="1:123" ht="13.5" customHeight="1">
      <c r="I31" s="52"/>
      <c r="J31" s="52"/>
      <c r="K31" s="52"/>
      <c r="L31" s="52"/>
      <c r="M31" s="53"/>
    </row>
    <row r="32" spans="1:123" ht="22.5" customHeight="1">
      <c r="C32" s="54"/>
      <c r="D32" s="54"/>
    </row>
    <row r="33" spans="3:14">
      <c r="C33" s="55" t="s">
        <v>184</v>
      </c>
    </row>
    <row r="34" spans="3:14">
      <c r="C34" s="55" t="s">
        <v>209</v>
      </c>
      <c r="N34" s="80"/>
    </row>
    <row r="36" spans="3:14">
      <c r="C36" s="55" t="s">
        <v>185</v>
      </c>
    </row>
  </sheetData>
  <mergeCells count="160">
    <mergeCell ref="O27:O28"/>
    <mergeCell ref="P27:P28"/>
    <mergeCell ref="O17:O18"/>
    <mergeCell ref="P17:P18"/>
    <mergeCell ref="P19:P20"/>
    <mergeCell ref="O21:O22"/>
    <mergeCell ref="P21:P22"/>
    <mergeCell ref="O23:O24"/>
    <mergeCell ref="P23:P24"/>
    <mergeCell ref="O25:O26"/>
    <mergeCell ref="P25:P26"/>
    <mergeCell ref="O19:O20"/>
    <mergeCell ref="O7:P7"/>
    <mergeCell ref="O9:O10"/>
    <mergeCell ref="P9:P10"/>
    <mergeCell ref="O11:O12"/>
    <mergeCell ref="P11:P12"/>
    <mergeCell ref="O13:O14"/>
    <mergeCell ref="P13:P14"/>
    <mergeCell ref="O15:O16"/>
    <mergeCell ref="P15:P16"/>
    <mergeCell ref="K27:K28"/>
    <mergeCell ref="L27:L28"/>
    <mergeCell ref="K17:K18"/>
    <mergeCell ref="L17:L18"/>
    <mergeCell ref="K19:K20"/>
    <mergeCell ref="L19:L20"/>
    <mergeCell ref="K21:K22"/>
    <mergeCell ref="L21:L22"/>
    <mergeCell ref="K23:K24"/>
    <mergeCell ref="L23:L24"/>
    <mergeCell ref="K25:K26"/>
    <mergeCell ref="L25:L26"/>
    <mergeCell ref="B27:B28"/>
    <mergeCell ref="C27:C28"/>
    <mergeCell ref="D27:D28"/>
    <mergeCell ref="E27:E28"/>
    <mergeCell ref="F27:F28"/>
    <mergeCell ref="G27:G28"/>
    <mergeCell ref="B25:B26"/>
    <mergeCell ref="C25:C26"/>
    <mergeCell ref="D25:D26"/>
    <mergeCell ref="E25:E26"/>
    <mergeCell ref="F25:F26"/>
    <mergeCell ref="G25:G26"/>
    <mergeCell ref="N21:N22"/>
    <mergeCell ref="I29:J29"/>
    <mergeCell ref="H11:H12"/>
    <mergeCell ref="H27:H28"/>
    <mergeCell ref="I27:I28"/>
    <mergeCell ref="M27:M28"/>
    <mergeCell ref="N27:N28"/>
    <mergeCell ref="H25:H26"/>
    <mergeCell ref="I25:I26"/>
    <mergeCell ref="M25:M26"/>
    <mergeCell ref="N25:N26"/>
    <mergeCell ref="H23:H24"/>
    <mergeCell ref="I23:I24"/>
    <mergeCell ref="M23:M24"/>
    <mergeCell ref="N23:N24"/>
    <mergeCell ref="H19:H20"/>
    <mergeCell ref="I19:I20"/>
    <mergeCell ref="M19:M20"/>
    <mergeCell ref="H15:H16"/>
    <mergeCell ref="I15:I16"/>
    <mergeCell ref="M15:M16"/>
    <mergeCell ref="H17:H18"/>
    <mergeCell ref="I17:I18"/>
    <mergeCell ref="M17:M18"/>
    <mergeCell ref="B23:B24"/>
    <mergeCell ref="C23:C24"/>
    <mergeCell ref="D23:D24"/>
    <mergeCell ref="E23:E24"/>
    <mergeCell ref="F23:F24"/>
    <mergeCell ref="G23:G24"/>
    <mergeCell ref="H21:H22"/>
    <mergeCell ref="I21:I22"/>
    <mergeCell ref="M21:M22"/>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C11:C12"/>
    <mergeCell ref="B11:B12"/>
    <mergeCell ref="B15:B16"/>
    <mergeCell ref="C15:C16"/>
    <mergeCell ref="D15:D16"/>
    <mergeCell ref="E15:E16"/>
    <mergeCell ref="F15:F16"/>
    <mergeCell ref="G15:G16"/>
    <mergeCell ref="H13:H14"/>
    <mergeCell ref="B13:B14"/>
    <mergeCell ref="C13:C14"/>
    <mergeCell ref="D13:D14"/>
    <mergeCell ref="E13:E14"/>
    <mergeCell ref="F13:F14"/>
    <mergeCell ref="G13:G14"/>
    <mergeCell ref="F11:F12"/>
    <mergeCell ref="E11:E12"/>
    <mergeCell ref="D11:D12"/>
    <mergeCell ref="G11:G12"/>
    <mergeCell ref="B9:B10"/>
    <mergeCell ref="C9:C10"/>
    <mergeCell ref="D9:D10"/>
    <mergeCell ref="E9:E10"/>
    <mergeCell ref="F9:F10"/>
    <mergeCell ref="G9:G10"/>
    <mergeCell ref="H9:H10"/>
    <mergeCell ref="I9:I10"/>
    <mergeCell ref="G7:G8"/>
    <mergeCell ref="H7:H8"/>
    <mergeCell ref="I7:I8"/>
    <mergeCell ref="B7:B8"/>
    <mergeCell ref="C7:C8"/>
    <mergeCell ref="D7:D8"/>
    <mergeCell ref="E7:E8"/>
    <mergeCell ref="F7:F8"/>
    <mergeCell ref="J7:J8"/>
    <mergeCell ref="M7:N7"/>
    <mergeCell ref="D2:D4"/>
    <mergeCell ref="E2:I2"/>
    <mergeCell ref="E3:I4"/>
    <mergeCell ref="K2:L4"/>
    <mergeCell ref="J9:J10"/>
    <mergeCell ref="M9:M10"/>
    <mergeCell ref="N9:N10"/>
    <mergeCell ref="K7:L7"/>
    <mergeCell ref="K9:K10"/>
    <mergeCell ref="L9:L10"/>
    <mergeCell ref="I13:I14"/>
    <mergeCell ref="M13:M14"/>
    <mergeCell ref="K11:K12"/>
    <mergeCell ref="L11:L12"/>
    <mergeCell ref="K13:K14"/>
    <mergeCell ref="L13:L14"/>
    <mergeCell ref="K15:K16"/>
    <mergeCell ref="L15:L16"/>
    <mergeCell ref="S19:S20"/>
    <mergeCell ref="N11:N12"/>
    <mergeCell ref="N13:N14"/>
    <mergeCell ref="N15:N16"/>
    <mergeCell ref="N17:N18"/>
    <mergeCell ref="N19:N20"/>
    <mergeCell ref="I11:I12"/>
    <mergeCell ref="J11:J12"/>
    <mergeCell ref="M11:M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T27"/>
  <sheetViews>
    <sheetView tabSelected="1" topLeftCell="K5" zoomScale="90" zoomScaleNormal="90" workbookViewId="0">
      <selection activeCell="A20" sqref="A20"/>
    </sheetView>
  </sheetViews>
  <sheetFormatPr baseColWidth="10" defaultRowHeight="15"/>
  <cols>
    <col min="1" max="1" width="5.140625" style="51" customWidth="1"/>
    <col min="2" max="2" width="6.5703125" style="51" customWidth="1"/>
    <col min="3" max="3" width="15.140625" style="51" customWidth="1"/>
    <col min="4" max="4" width="43" style="51" customWidth="1"/>
    <col min="5" max="5" width="13" style="51" customWidth="1"/>
    <col min="6" max="6" width="14" style="51" customWidth="1"/>
    <col min="7" max="7" width="15.42578125" style="51" customWidth="1"/>
    <col min="8" max="8" width="13.42578125" style="51" customWidth="1"/>
    <col min="9" max="9" width="17.140625" style="51" customWidth="1"/>
    <col min="10" max="10" width="22.140625" style="51" customWidth="1"/>
    <col min="11" max="11" width="13.85546875" style="51" customWidth="1"/>
    <col min="12" max="12" width="34" style="51" customWidth="1"/>
    <col min="13" max="13" width="12.5703125" style="51" customWidth="1"/>
    <col min="14" max="14" width="38.28515625" style="51" customWidth="1"/>
    <col min="15" max="15" width="16.42578125" style="73" hidden="1" customWidth="1"/>
    <col min="16" max="16" width="44.28515625" style="51" hidden="1" customWidth="1"/>
    <col min="17" max="17" width="7.85546875" style="51" hidden="1" customWidth="1"/>
    <col min="18" max="18" width="5.85546875" style="51" hidden="1" customWidth="1"/>
    <col min="19" max="19" width="18.28515625" style="51" customWidth="1"/>
    <col min="20" max="20" width="38.5703125" style="51" customWidth="1"/>
    <col min="21" max="16384" width="11.42578125" style="51"/>
  </cols>
  <sheetData>
    <row r="1" spans="2:20" ht="30" customHeight="1">
      <c r="D1" s="116"/>
      <c r="E1" s="188" t="s">
        <v>220</v>
      </c>
      <c r="F1" s="188"/>
      <c r="G1" s="188"/>
      <c r="H1" s="188"/>
      <c r="I1" s="188"/>
      <c r="J1" s="72" t="s">
        <v>228</v>
      </c>
      <c r="K1" s="122"/>
      <c r="L1" s="123"/>
    </row>
    <row r="2" spans="2:20" ht="25.5" customHeight="1">
      <c r="D2" s="117"/>
      <c r="E2" s="189" t="s">
        <v>221</v>
      </c>
      <c r="F2" s="189"/>
      <c r="G2" s="189"/>
      <c r="H2" s="189"/>
      <c r="I2" s="189"/>
      <c r="J2" s="67" t="s">
        <v>226</v>
      </c>
      <c r="K2" s="124"/>
      <c r="L2" s="125"/>
    </row>
    <row r="3" spans="2:20" ht="24.75" customHeight="1" thickBot="1">
      <c r="D3" s="118"/>
      <c r="E3" s="190"/>
      <c r="F3" s="190"/>
      <c r="G3" s="190"/>
      <c r="H3" s="190"/>
      <c r="I3" s="190"/>
      <c r="J3" s="68" t="s">
        <v>227</v>
      </c>
      <c r="K3" s="126"/>
      <c r="L3" s="127"/>
    </row>
    <row r="5" spans="2:20" ht="15.75" thickBot="1"/>
    <row r="6" spans="2:20" ht="15.75" thickBot="1">
      <c r="B6" s="197" t="s">
        <v>141</v>
      </c>
      <c r="C6" s="192" t="s">
        <v>142</v>
      </c>
      <c r="D6" s="192" t="s">
        <v>143</v>
      </c>
      <c r="E6" s="192" t="s">
        <v>144</v>
      </c>
      <c r="F6" s="192" t="s">
        <v>145</v>
      </c>
      <c r="G6" s="192" t="s">
        <v>146</v>
      </c>
      <c r="H6" s="194" t="s">
        <v>140</v>
      </c>
      <c r="I6" s="192" t="s">
        <v>147</v>
      </c>
      <c r="J6" s="192" t="s">
        <v>148</v>
      </c>
      <c r="K6" s="177" t="s">
        <v>235</v>
      </c>
      <c r="L6" s="178"/>
      <c r="M6" s="177" t="s">
        <v>239</v>
      </c>
      <c r="N6" s="178"/>
      <c r="O6" s="177" t="s">
        <v>238</v>
      </c>
      <c r="P6" s="178"/>
      <c r="Q6" s="177"/>
      <c r="R6" s="178"/>
      <c r="S6" s="177" t="s">
        <v>238</v>
      </c>
      <c r="T6" s="178"/>
    </row>
    <row r="7" spans="2:20" ht="31.5" customHeight="1" thickBot="1">
      <c r="B7" s="198"/>
      <c r="C7" s="193"/>
      <c r="D7" s="193"/>
      <c r="E7" s="193"/>
      <c r="F7" s="193"/>
      <c r="G7" s="193"/>
      <c r="H7" s="195"/>
      <c r="I7" s="193"/>
      <c r="J7" s="193"/>
      <c r="K7" s="56" t="s">
        <v>149</v>
      </c>
      <c r="L7" s="57" t="s">
        <v>237</v>
      </c>
      <c r="M7" s="56" t="s">
        <v>149</v>
      </c>
      <c r="N7" s="57" t="s">
        <v>240</v>
      </c>
      <c r="O7" s="75" t="s">
        <v>149</v>
      </c>
      <c r="P7" s="57" t="s">
        <v>241</v>
      </c>
      <c r="Q7" s="56"/>
      <c r="R7" s="57"/>
      <c r="S7" s="84" t="s">
        <v>149</v>
      </c>
      <c r="T7" s="57" t="s">
        <v>241</v>
      </c>
    </row>
    <row r="8" spans="2:20" ht="33.75">
      <c r="B8" s="130">
        <v>1</v>
      </c>
      <c r="C8" s="131" t="s">
        <v>165</v>
      </c>
      <c r="D8" s="107" t="s">
        <v>186</v>
      </c>
      <c r="E8" s="191">
        <v>4</v>
      </c>
      <c r="F8" s="134">
        <v>44197</v>
      </c>
      <c r="G8" s="134">
        <v>44561</v>
      </c>
      <c r="H8" s="134" t="s">
        <v>151</v>
      </c>
      <c r="I8" s="104" t="s">
        <v>187</v>
      </c>
      <c r="J8" s="58" t="s">
        <v>188</v>
      </c>
      <c r="K8" s="172">
        <v>0.25</v>
      </c>
      <c r="L8" s="107" t="s">
        <v>247</v>
      </c>
      <c r="M8" s="172">
        <v>0.5</v>
      </c>
      <c r="N8" s="107" t="s">
        <v>265</v>
      </c>
      <c r="O8" s="174"/>
      <c r="P8" s="107"/>
      <c r="Q8" s="196"/>
      <c r="R8" s="107"/>
      <c r="S8" s="172">
        <v>1</v>
      </c>
      <c r="T8" s="179" t="s">
        <v>286</v>
      </c>
    </row>
    <row r="9" spans="2:20" ht="129" customHeight="1" thickBot="1">
      <c r="B9" s="130"/>
      <c r="C9" s="131"/>
      <c r="D9" s="107"/>
      <c r="E9" s="191"/>
      <c r="F9" s="134"/>
      <c r="G9" s="134"/>
      <c r="H9" s="134"/>
      <c r="I9" s="104"/>
      <c r="J9" s="58" t="s">
        <v>189</v>
      </c>
      <c r="K9" s="172"/>
      <c r="L9" s="107"/>
      <c r="M9" s="172"/>
      <c r="N9" s="107"/>
      <c r="O9" s="174"/>
      <c r="P9" s="107"/>
      <c r="Q9" s="196"/>
      <c r="R9" s="107"/>
      <c r="S9" s="172"/>
      <c r="T9" s="180"/>
    </row>
    <row r="10" spans="2:20" ht="15" customHeight="1">
      <c r="B10" s="130">
        <v>2</v>
      </c>
      <c r="C10" s="131" t="s">
        <v>165</v>
      </c>
      <c r="D10" s="107" t="s">
        <v>190</v>
      </c>
      <c r="E10" s="199">
        <v>12</v>
      </c>
      <c r="F10" s="134">
        <v>44197</v>
      </c>
      <c r="G10" s="134">
        <v>44561</v>
      </c>
      <c r="H10" s="134" t="s">
        <v>151</v>
      </c>
      <c r="I10" s="104" t="s">
        <v>187</v>
      </c>
      <c r="J10" s="200" t="s">
        <v>191</v>
      </c>
      <c r="K10" s="172">
        <v>0.25</v>
      </c>
      <c r="L10" s="107" t="s">
        <v>246</v>
      </c>
      <c r="M10" s="172">
        <v>0.5</v>
      </c>
      <c r="N10" s="107" t="s">
        <v>263</v>
      </c>
      <c r="O10" s="174"/>
      <c r="P10" s="107"/>
      <c r="Q10" s="196"/>
      <c r="R10" s="107"/>
      <c r="S10" s="172">
        <v>1</v>
      </c>
      <c r="T10" s="179" t="s">
        <v>283</v>
      </c>
    </row>
    <row r="11" spans="2:20" ht="42.75" customHeight="1">
      <c r="B11" s="130"/>
      <c r="C11" s="131"/>
      <c r="D11" s="107"/>
      <c r="E11" s="199"/>
      <c r="F11" s="134"/>
      <c r="G11" s="134"/>
      <c r="H11" s="134"/>
      <c r="I11" s="104"/>
      <c r="J11" s="201"/>
      <c r="K11" s="172"/>
      <c r="L11" s="107"/>
      <c r="M11" s="172"/>
      <c r="N11" s="107"/>
      <c r="O11" s="174"/>
      <c r="P11" s="107"/>
      <c r="Q11" s="196"/>
      <c r="R11" s="107"/>
      <c r="S11" s="172"/>
      <c r="T11" s="180"/>
    </row>
    <row r="12" spans="2:20" ht="33.75" customHeight="1">
      <c r="B12" s="207">
        <v>3</v>
      </c>
      <c r="C12" s="208" t="s">
        <v>192</v>
      </c>
      <c r="D12" s="202" t="s">
        <v>193</v>
      </c>
      <c r="E12" s="209">
        <v>1</v>
      </c>
      <c r="F12" s="205">
        <v>44197</v>
      </c>
      <c r="G12" s="205">
        <v>44561</v>
      </c>
      <c r="H12" s="205" t="s">
        <v>151</v>
      </c>
      <c r="I12" s="206" t="s">
        <v>184</v>
      </c>
      <c r="J12" s="206" t="s">
        <v>194</v>
      </c>
      <c r="K12" s="181">
        <v>1</v>
      </c>
      <c r="L12" s="202" t="s">
        <v>234</v>
      </c>
      <c r="M12" s="181">
        <v>1</v>
      </c>
      <c r="N12" s="202" t="s">
        <v>253</v>
      </c>
      <c r="O12" s="203"/>
      <c r="P12" s="202"/>
      <c r="Q12" s="184"/>
      <c r="R12" s="185"/>
      <c r="S12" s="181">
        <v>1</v>
      </c>
      <c r="T12" s="182" t="s">
        <v>278</v>
      </c>
    </row>
    <row r="13" spans="2:20" ht="63.75" customHeight="1">
      <c r="B13" s="207"/>
      <c r="C13" s="208"/>
      <c r="D13" s="202"/>
      <c r="E13" s="209"/>
      <c r="F13" s="205"/>
      <c r="G13" s="205"/>
      <c r="H13" s="205"/>
      <c r="I13" s="206"/>
      <c r="J13" s="206"/>
      <c r="K13" s="181"/>
      <c r="L13" s="202"/>
      <c r="M13" s="181"/>
      <c r="N13" s="202"/>
      <c r="O13" s="203"/>
      <c r="P13" s="202"/>
      <c r="Q13" s="186"/>
      <c r="R13" s="187"/>
      <c r="S13" s="181"/>
      <c r="T13" s="183"/>
    </row>
    <row r="14" spans="2:20" ht="23.25" customHeight="1">
      <c r="B14" s="130">
        <v>4</v>
      </c>
      <c r="C14" s="131" t="s">
        <v>195</v>
      </c>
      <c r="D14" s="107" t="s">
        <v>196</v>
      </c>
      <c r="E14" s="204">
        <v>1</v>
      </c>
      <c r="F14" s="134">
        <v>44197</v>
      </c>
      <c r="G14" s="134">
        <v>44561</v>
      </c>
      <c r="H14" s="134" t="s">
        <v>151</v>
      </c>
      <c r="I14" s="104" t="s">
        <v>197</v>
      </c>
      <c r="J14" s="58" t="s">
        <v>198</v>
      </c>
      <c r="K14" s="172">
        <v>1</v>
      </c>
      <c r="L14" s="107" t="s">
        <v>262</v>
      </c>
      <c r="M14" s="220">
        <v>80</v>
      </c>
      <c r="N14" s="107" t="s">
        <v>264</v>
      </c>
      <c r="O14" s="174"/>
      <c r="P14" s="107"/>
      <c r="Q14" s="196"/>
      <c r="R14" s="107"/>
      <c r="S14" s="181">
        <v>1</v>
      </c>
      <c r="T14" s="107" t="s">
        <v>280</v>
      </c>
    </row>
    <row r="15" spans="2:20" ht="27" customHeight="1">
      <c r="B15" s="130"/>
      <c r="C15" s="131"/>
      <c r="D15" s="107"/>
      <c r="E15" s="204"/>
      <c r="F15" s="134"/>
      <c r="G15" s="134"/>
      <c r="H15" s="134"/>
      <c r="I15" s="104"/>
      <c r="J15" s="58" t="s">
        <v>199</v>
      </c>
      <c r="K15" s="172"/>
      <c r="L15" s="107"/>
      <c r="M15" s="221"/>
      <c r="N15" s="107"/>
      <c r="O15" s="174"/>
      <c r="P15" s="107"/>
      <c r="Q15" s="196"/>
      <c r="R15" s="107"/>
      <c r="S15" s="181"/>
      <c r="T15" s="107"/>
    </row>
    <row r="16" spans="2:20" ht="21.75" customHeight="1">
      <c r="B16" s="210">
        <v>5</v>
      </c>
      <c r="C16" s="211" t="s">
        <v>200</v>
      </c>
      <c r="D16" s="212" t="s">
        <v>201</v>
      </c>
      <c r="E16" s="213">
        <v>1</v>
      </c>
      <c r="F16" s="214">
        <v>44197</v>
      </c>
      <c r="G16" s="214">
        <v>44561</v>
      </c>
      <c r="H16" s="214" t="s">
        <v>151</v>
      </c>
      <c r="I16" s="222" t="s">
        <v>202</v>
      </c>
      <c r="J16" s="59" t="s">
        <v>203</v>
      </c>
      <c r="K16" s="174">
        <v>1</v>
      </c>
      <c r="L16" s="218" t="s">
        <v>249</v>
      </c>
      <c r="M16" s="172">
        <v>0.5</v>
      </c>
      <c r="N16" s="173" t="s">
        <v>261</v>
      </c>
      <c r="O16" s="174"/>
      <c r="P16" s="215"/>
      <c r="Q16" s="196"/>
      <c r="R16" s="217"/>
      <c r="S16" s="172">
        <v>0</v>
      </c>
      <c r="T16" s="173" t="s">
        <v>281</v>
      </c>
    </row>
    <row r="17" spans="2:20" ht="86.25" customHeight="1">
      <c r="B17" s="210"/>
      <c r="C17" s="211"/>
      <c r="D17" s="212"/>
      <c r="E17" s="213"/>
      <c r="F17" s="214"/>
      <c r="G17" s="214"/>
      <c r="H17" s="214"/>
      <c r="I17" s="222"/>
      <c r="J17" s="59" t="s">
        <v>204</v>
      </c>
      <c r="K17" s="174"/>
      <c r="L17" s="219"/>
      <c r="M17" s="172"/>
      <c r="N17" s="173"/>
      <c r="O17" s="174"/>
      <c r="P17" s="216"/>
      <c r="Q17" s="196"/>
      <c r="R17" s="217"/>
      <c r="S17" s="172"/>
      <c r="T17" s="173"/>
    </row>
    <row r="18" spans="2:20" ht="15" customHeight="1">
      <c r="B18" s="130">
        <v>6</v>
      </c>
      <c r="C18" s="131" t="s">
        <v>200</v>
      </c>
      <c r="D18" s="107" t="s">
        <v>205</v>
      </c>
      <c r="E18" s="199">
        <v>1</v>
      </c>
      <c r="F18" s="134">
        <v>44197</v>
      </c>
      <c r="G18" s="134">
        <v>44560</v>
      </c>
      <c r="H18" s="134" t="s">
        <v>151</v>
      </c>
      <c r="I18" s="104" t="s">
        <v>206</v>
      </c>
      <c r="J18" s="58" t="s">
        <v>207</v>
      </c>
      <c r="K18" s="174">
        <v>0.2</v>
      </c>
      <c r="L18" s="107" t="s">
        <v>250</v>
      </c>
      <c r="M18" s="174">
        <v>0.2</v>
      </c>
      <c r="N18" s="107" t="s">
        <v>266</v>
      </c>
      <c r="O18" s="174"/>
      <c r="P18" s="107"/>
      <c r="Q18" s="196"/>
      <c r="R18" s="107"/>
      <c r="S18" s="174">
        <v>0.5</v>
      </c>
      <c r="T18" s="107" t="s">
        <v>277</v>
      </c>
    </row>
    <row r="19" spans="2:20" ht="67.5" customHeight="1">
      <c r="B19" s="130"/>
      <c r="C19" s="131"/>
      <c r="D19" s="107"/>
      <c r="E19" s="199"/>
      <c r="F19" s="134"/>
      <c r="G19" s="134"/>
      <c r="H19" s="134"/>
      <c r="I19" s="104"/>
      <c r="J19" s="58" t="s">
        <v>208</v>
      </c>
      <c r="K19" s="174"/>
      <c r="L19" s="107"/>
      <c r="M19" s="175"/>
      <c r="N19" s="176"/>
      <c r="O19" s="174"/>
      <c r="P19" s="107"/>
      <c r="Q19" s="196"/>
      <c r="R19" s="107"/>
      <c r="S19" s="175"/>
      <c r="T19" s="176"/>
    </row>
    <row r="20" spans="2:20" ht="18.75">
      <c r="B20" s="60"/>
      <c r="C20" s="60"/>
      <c r="D20" s="60"/>
      <c r="E20" s="60"/>
      <c r="F20" s="60"/>
      <c r="G20" s="60"/>
      <c r="H20" s="60"/>
      <c r="I20" s="157" t="s">
        <v>183</v>
      </c>
      <c r="J20" s="157"/>
      <c r="K20" s="61">
        <f>(SUM(K10:K19))/4</f>
        <v>0.86250000000000004</v>
      </c>
      <c r="L20" s="60"/>
      <c r="M20" s="61"/>
      <c r="N20" s="60"/>
      <c r="O20" s="74">
        <f>(SUM(O10:O19))/5</f>
        <v>0</v>
      </c>
      <c r="P20" s="60"/>
      <c r="Q20" s="61">
        <f>(SUM(Q10:Q19))/10</f>
        <v>0</v>
      </c>
      <c r="R20" s="60"/>
      <c r="S20" s="61"/>
      <c r="T20" s="60"/>
    </row>
    <row r="23" spans="2:20">
      <c r="C23" s="54"/>
      <c r="D23" s="54"/>
    </row>
    <row r="24" spans="2:20">
      <c r="C24" s="55" t="s">
        <v>184</v>
      </c>
      <c r="J24" s="107"/>
    </row>
    <row r="25" spans="2:20">
      <c r="C25" s="55" t="s">
        <v>230</v>
      </c>
      <c r="J25" s="107"/>
    </row>
    <row r="27" spans="2:20">
      <c r="C27" s="55"/>
    </row>
  </sheetData>
  <mergeCells count="129">
    <mergeCell ref="J24:J25"/>
    <mergeCell ref="N18:N19"/>
    <mergeCell ref="O18:O19"/>
    <mergeCell ref="P18:P19"/>
    <mergeCell ref="Q18:Q19"/>
    <mergeCell ref="R18:R19"/>
    <mergeCell ref="I20:J20"/>
    <mergeCell ref="G18:G19"/>
    <mergeCell ref="H18:H19"/>
    <mergeCell ref="I18:I19"/>
    <mergeCell ref="K18:K19"/>
    <mergeCell ref="L18:L19"/>
    <mergeCell ref="M18:M19"/>
    <mergeCell ref="B18:B19"/>
    <mergeCell ref="C18:C19"/>
    <mergeCell ref="D18:D19"/>
    <mergeCell ref="E18:E19"/>
    <mergeCell ref="F18:F19"/>
    <mergeCell ref="G16:G17"/>
    <mergeCell ref="H16:H17"/>
    <mergeCell ref="I16:I17"/>
    <mergeCell ref="K16:K17"/>
    <mergeCell ref="O14:O15"/>
    <mergeCell ref="P14:P15"/>
    <mergeCell ref="Q14:Q15"/>
    <mergeCell ref="R14:R15"/>
    <mergeCell ref="B16:B17"/>
    <mergeCell ref="C16:C17"/>
    <mergeCell ref="D16:D17"/>
    <mergeCell ref="E16:E17"/>
    <mergeCell ref="F16:F17"/>
    <mergeCell ref="G14:G15"/>
    <mergeCell ref="H14:H15"/>
    <mergeCell ref="I14:I15"/>
    <mergeCell ref="K14:K15"/>
    <mergeCell ref="N16:N17"/>
    <mergeCell ref="O16:O17"/>
    <mergeCell ref="P16:P17"/>
    <mergeCell ref="Q16:Q17"/>
    <mergeCell ref="R16:R17"/>
    <mergeCell ref="L16:L17"/>
    <mergeCell ref="M16:M17"/>
    <mergeCell ref="M14:M15"/>
    <mergeCell ref="L14:L15"/>
    <mergeCell ref="J10:J11"/>
    <mergeCell ref="K10:K11"/>
    <mergeCell ref="L10:L11"/>
    <mergeCell ref="N12:N13"/>
    <mergeCell ref="O12:O13"/>
    <mergeCell ref="P12:P13"/>
    <mergeCell ref="B14:B15"/>
    <mergeCell ref="C14:C15"/>
    <mergeCell ref="D14:D15"/>
    <mergeCell ref="E14:E15"/>
    <mergeCell ref="F14:F15"/>
    <mergeCell ref="H12:H13"/>
    <mergeCell ref="I12:I13"/>
    <mergeCell ref="J12:J13"/>
    <mergeCell ref="K12:K13"/>
    <mergeCell ref="L12:L13"/>
    <mergeCell ref="M12:M13"/>
    <mergeCell ref="B12:B13"/>
    <mergeCell ref="C12:C13"/>
    <mergeCell ref="D12:D13"/>
    <mergeCell ref="E12:E13"/>
    <mergeCell ref="F12:F13"/>
    <mergeCell ref="G12:G13"/>
    <mergeCell ref="N14:N15"/>
    <mergeCell ref="B6:B7"/>
    <mergeCell ref="C6:C7"/>
    <mergeCell ref="D6:D7"/>
    <mergeCell ref="E6:E7"/>
    <mergeCell ref="M6:N6"/>
    <mergeCell ref="O6:P6"/>
    <mergeCell ref="Q6:R6"/>
    <mergeCell ref="B10:B11"/>
    <mergeCell ref="C10:C11"/>
    <mergeCell ref="D10:D11"/>
    <mergeCell ref="E10:E11"/>
    <mergeCell ref="F10:F11"/>
    <mergeCell ref="G8:G9"/>
    <mergeCell ref="H8:H9"/>
    <mergeCell ref="I8:I9"/>
    <mergeCell ref="M10:M11"/>
    <mergeCell ref="N10:N11"/>
    <mergeCell ref="O10:O11"/>
    <mergeCell ref="P10:P11"/>
    <mergeCell ref="Q10:Q11"/>
    <mergeCell ref="R10:R11"/>
    <mergeCell ref="G10:G11"/>
    <mergeCell ref="H10:H11"/>
    <mergeCell ref="I10:I11"/>
    <mergeCell ref="K8:K9"/>
    <mergeCell ref="L8:L9"/>
    <mergeCell ref="Q12:R13"/>
    <mergeCell ref="D1:D3"/>
    <mergeCell ref="E1:I1"/>
    <mergeCell ref="K1:L3"/>
    <mergeCell ref="E2:I3"/>
    <mergeCell ref="B8:B9"/>
    <mergeCell ref="C8:C9"/>
    <mergeCell ref="D8:D9"/>
    <mergeCell ref="E8:E9"/>
    <mergeCell ref="F8:F9"/>
    <mergeCell ref="F6:F7"/>
    <mergeCell ref="G6:G7"/>
    <mergeCell ref="H6:H7"/>
    <mergeCell ref="I6:I7"/>
    <mergeCell ref="J6:J7"/>
    <mergeCell ref="K6:L6"/>
    <mergeCell ref="N8:N9"/>
    <mergeCell ref="O8:O9"/>
    <mergeCell ref="P8:P9"/>
    <mergeCell ref="Q8:Q9"/>
    <mergeCell ref="R8:R9"/>
    <mergeCell ref="M8:M9"/>
    <mergeCell ref="S16:S17"/>
    <mergeCell ref="T16:T17"/>
    <mergeCell ref="S18:S19"/>
    <mergeCell ref="T18:T19"/>
    <mergeCell ref="S6:T6"/>
    <mergeCell ref="S8:S9"/>
    <mergeCell ref="T8:T9"/>
    <mergeCell ref="S10:S11"/>
    <mergeCell ref="T10:T11"/>
    <mergeCell ref="S12:S13"/>
    <mergeCell ref="T12:T13"/>
    <mergeCell ref="S14:S15"/>
    <mergeCell ref="T14:T1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66aed62-a72c-4c01-bbea-3ea55ab832f6">
      <Value>7</Value>
    </TaxCatchAll>
    <Orden xmlns="f101e02d-4ff8-4063-91eb-a350a6e10ce7">2</Orden>
    <Audiencias_x0020_de_x0020_destino xmlns="f101e02d-4ff8-4063-91eb-a350a6e10ce7" xsi:nil="true"/>
    <Añio xmlns="09e71aba-2254-4bf9-bde9-fe551177c8ee">2020</Añio>
    <Fecha_x0020_Documento xmlns="09e71aba-2254-4bf9-bde9-fe551177c8ee">2020-01-13T05:00:00+00:00</Fecha_x0020_Documento>
    <Número xmlns="09e71aba-2254-4bf9-bde9-fe551177c8ee">3983</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_dlc_DocId xmlns="af7f7f6b-44e7-444a-90a4-d02bbf46acb6">DNPOI-34-4653</_dlc_DocId>
    <_dlc_DocIdUrl xmlns="af7f7f6b-44e7-444a-90a4-d02bbf46acb6">
      <Url>https://colaboracion.dnp.gov.co/CDT/_layouts/15/DocIdRedir.aspx?ID=DNPOI-34-4653</Url>
      <Description>DNPOI-34-4653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7" ma:contentTypeDescription="Documento conpes" ma:contentTypeScope="" ma:versionID="b270d6a3378ae4940e33f674968d685d">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39529e477ca1b06eab72e4641d187a10"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ma:readOnly="false">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5A154F4-C5D7-4A04-A025-8E0E4A8DAE79}">
  <ds:schemaRefs>
    <ds:schemaRef ds:uri="http://schemas.microsoft.com/office/2006/documentManagement/types"/>
    <ds:schemaRef ds:uri="f101e02d-4ff8-4063-91eb-a350a6e10ce7"/>
    <ds:schemaRef ds:uri="http://schemas.microsoft.com/office/2006/metadata/properties"/>
    <ds:schemaRef ds:uri="http://purl.org/dc/elements/1.1/"/>
    <ds:schemaRef ds:uri="http://purl.org/dc/dcmitype/"/>
    <ds:schemaRef ds:uri="http://schemas.microsoft.com/office/infopath/2007/PartnerControls"/>
    <ds:schemaRef ds:uri="09e71aba-2254-4bf9-bde9-fe551177c8ee"/>
    <ds:schemaRef ds:uri="http://purl.org/dc/terms/"/>
    <ds:schemaRef ds:uri="http://schemas.openxmlformats.org/package/2006/metadata/core-properties"/>
    <ds:schemaRef ds:uri="e66aed62-a72c-4c01-bbea-3ea55ab832f6"/>
    <ds:schemaRef ds:uri="af7f7f6b-44e7-444a-90a4-d02bbf46acb6"/>
    <ds:schemaRef ds:uri="http://www.w3.org/XML/1998/namespace"/>
  </ds:schemaRefs>
</ds:datastoreItem>
</file>

<file path=customXml/itemProps2.xml><?xml version="1.0" encoding="utf-8"?>
<ds:datastoreItem xmlns:ds="http://schemas.openxmlformats.org/officeDocument/2006/customXml" ds:itemID="{68DB1DDE-92F9-4DE1-AD6A-5507ECD87919}">
  <ds:schemaRefs>
    <ds:schemaRef ds:uri="http://schemas.microsoft.com/sharepoint/v3/contenttype/forms"/>
  </ds:schemaRefs>
</ds:datastoreItem>
</file>

<file path=customXml/itemProps3.xml><?xml version="1.0" encoding="utf-8"?>
<ds:datastoreItem xmlns:ds="http://schemas.openxmlformats.org/officeDocument/2006/customXml" ds:itemID="{013932F8-18CA-4CC8-89FE-14A1C2E69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09e71aba-2254-4bf9-bde9-fe551177c8ee"/>
    <ds:schemaRef ds:uri="e66aed62-a72c-4c01-bbea-3ea55ab832f6"/>
    <ds:schemaRef ds:uri="f101e02d-4ff8-4063-91eb-a350a6e10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29330EB-B0F0-46D2-8972-42234F063BD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Instrucciones PAS</vt:lpstr>
      <vt:lpstr>Desplegables</vt:lpstr>
      <vt:lpstr>ADMINISTRATIVO</vt:lpstr>
      <vt:lpstr>FINANCIERO</vt:lpstr>
      <vt:lpstr>'Instrucciones PAS'!Área_de_impresión</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Documento CONPES 3983</dc:title>
  <dc:creator>DNP</dc:creator>
  <cp:lastModifiedBy>Archivo</cp:lastModifiedBy>
  <cp:lastPrinted>2020-01-09T17:08:45Z</cp:lastPrinted>
  <dcterms:created xsi:type="dcterms:W3CDTF">2008-04-24T15:07:06Z</dcterms:created>
  <dcterms:modified xsi:type="dcterms:W3CDTF">2021-10-27T14:24:08Z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b3658bb6-6390-4fd1-b14d-e80077bcdebc</vt:lpwstr>
  </property>
  <property fmtid="{D5CDD505-2E9C-101B-9397-08002B2CF9AE}" pid="4" name="Tipo Conpes">
    <vt:lpwstr>7;#CONPES Económicos|7c1a6167-1b5b-496e-b1b4-75ec465787d9</vt:lpwstr>
  </property>
  <property fmtid="{D5CDD505-2E9C-101B-9397-08002B2CF9AE}" pid="5" name="Conpes DDD">
    <vt:bool>false</vt:bool>
  </property>
</Properties>
</file>