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mc:AlternateContent xmlns:mc="http://schemas.openxmlformats.org/markup-compatibility/2006">
    <mc:Choice Requires="x15">
      <x15ac:absPath xmlns:x15ac="http://schemas.microsoft.com/office/spreadsheetml/2010/11/ac" url="C:\Users\APOYO ADMIN Y FINANC\OneDrive\Escritorio\TALENTO HUMANO 2023\MAPAS DE RIESGO Y PLAN ACCION 2023\"/>
    </mc:Choice>
  </mc:AlternateContent>
  <xr:revisionPtr revIDLastSave="0" documentId="13_ncr:1_{1008EF24-7F32-4A5B-B945-384FDEDDA7DB}" xr6:coauthVersionLast="47" xr6:coauthVersionMax="47" xr10:uidLastSave="{00000000-0000-0000-0000-000000000000}"/>
  <bookViews>
    <workbookView xWindow="-120" yWindow="-120" windowWidth="20730" windowHeight="11160" tabRatio="692" firstSheet="2" activeTab="4" xr2:uid="{00000000-000D-0000-FFFF-FFFF00000000}"/>
  </bookViews>
  <sheets>
    <sheet name="Instrucciones PAS" sheetId="18" state="hidden" r:id="rId1"/>
    <sheet name="Desplegables" sheetId="17" state="hidden" r:id="rId2"/>
    <sheet name="ADMINISTRATIVO" sheetId="30" r:id="rId3"/>
    <sheet name="FINANCIERO" sheetId="31" r:id="rId4"/>
    <sheet name="G. JURIDICA" sheetId="3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9">[1]APACDO!#REF!</definedName>
    <definedName name="_arp2">#REF!</definedName>
    <definedName name="_xlnm._FilterDatabase" localSheetId="4" hidden="1">'G. JURIDICA'!$B$8:$J$9</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2">ADMINISTRATIVO!$A$1:$S$35</definedName>
    <definedName name="_xlnm.Print_Area" localSheetId="0">'Instrucciones PAS'!$A$4:$B$46</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91029"/>
</workbook>
</file>

<file path=xl/calcChain.xml><?xml version="1.0" encoding="utf-8"?>
<calcChain xmlns="http://schemas.openxmlformats.org/spreadsheetml/2006/main">
  <c r="Q24" i="32" l="1"/>
  <c r="O24" i="32"/>
  <c r="M24" i="32"/>
  <c r="K24" i="32"/>
  <c r="O29" i="30" l="1"/>
  <c r="O21" i="31" l="1"/>
  <c r="Q21" i="31"/>
  <c r="Q29" i="30"/>
  <c r="M29" i="30" l="1"/>
  <c r="K29" i="30"/>
  <c r="M21" i="31" l="1"/>
  <c r="K21" i="31"/>
  <c r="D51" i="17" l="1"/>
  <c r="D50" i="17"/>
  <c r="D49" i="17"/>
  <c r="D48" i="17"/>
  <c r="D47" i="17"/>
  <c r="D46" i="17"/>
  <c r="D45" i="17"/>
  <c r="D44" i="17"/>
  <c r="D43" i="17"/>
  <c r="D42" i="17"/>
  <c r="D41" i="17"/>
  <c r="D40" i="17"/>
  <c r="D39" i="17"/>
  <c r="D38" i="17"/>
  <c r="D37" i="17"/>
  <c r="D36" i="17"/>
  <c r="D35" i="17"/>
</calcChain>
</file>

<file path=xl/sharedStrings.xml><?xml version="1.0" encoding="utf-8"?>
<sst xmlns="http://schemas.openxmlformats.org/spreadsheetml/2006/main" count="462" uniqueCount="345">
  <si>
    <t>Tipo</t>
  </si>
  <si>
    <t>Gestión</t>
  </si>
  <si>
    <t>Producto</t>
  </si>
  <si>
    <t>Paso 3. Seguimiento</t>
  </si>
  <si>
    <t>Recomendaciones de forma</t>
  </si>
  <si>
    <t>Direcciones Técnicas DNP</t>
  </si>
  <si>
    <t>DT DNP</t>
  </si>
  <si>
    <t>Dirección de Inversiones y Finanzas Públicas</t>
  </si>
  <si>
    <t xml:space="preserve">Dirección de Vigilancia de las Regalías </t>
  </si>
  <si>
    <t>Dirección de Infraestructura y Energía Sostenible</t>
  </si>
  <si>
    <t xml:space="preserve">Dirección de Desarrollo Social </t>
  </si>
  <si>
    <t>Dirección de Justicia, Seguridad y Gobierno</t>
  </si>
  <si>
    <t>Dirección de Desarrollo Rural Sostenible</t>
  </si>
  <si>
    <t>Dirección de Desarrollo Urbano</t>
  </si>
  <si>
    <t>Dirección de Estudios Económicos</t>
  </si>
  <si>
    <t>Dirección de Seguimiento y Evaluación de Políticas Públicas</t>
  </si>
  <si>
    <t>Grupo de Proyectos Especiales</t>
  </si>
  <si>
    <t>DIFP</t>
  </si>
  <si>
    <t>Subdirección de Inversiones para el Desarrollo Social y la Administración General del Estado</t>
  </si>
  <si>
    <t>Subdirección de Proyectos</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</si>
  <si>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</si>
  <si>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</si>
  <si>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</si>
  <si>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</si>
  <si>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</si>
  <si>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</si>
  <si>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</si>
  <si>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</si>
  <si>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Inversiones para la Infraestructura y la Defensa Nacional</t>
  </si>
  <si>
    <t>Subdirección de Monitoreo, Seguimiento y Evaluación</t>
  </si>
  <si>
    <t>Subdirección de Transporte</t>
  </si>
  <si>
    <t>Subdirección de Promoción Social y Calidad de Vida</t>
  </si>
  <si>
    <t>Subdirección de Seguridad y Defensa </t>
  </si>
  <si>
    <t>Subdirección de Vivienda y Desarrollo Urbano </t>
  </si>
  <si>
    <t>Subdirección de Estudios Sectoriales y Regulación</t>
  </si>
  <si>
    <t>Grupo de Evaluaciones Focalizadas</t>
  </si>
  <si>
    <t>DVR</t>
  </si>
  <si>
    <t>Subdirección de Proyectos e Información para la Inversión Pública</t>
  </si>
  <si>
    <t>Subdirección de Control</t>
  </si>
  <si>
    <t>Subdirección de Educación</t>
  </si>
  <si>
    <t>Subdirección de Estudios Macroeconómicos</t>
  </si>
  <si>
    <t xml:space="preserve">Grupo de Seguimiento </t>
  </si>
  <si>
    <t xml:space="preserve">Subdirección de Crédito </t>
  </si>
  <si>
    <t xml:space="preserve">Grupo de Tecnología </t>
  </si>
  <si>
    <t>DIES</t>
  </si>
  <si>
    <t xml:space="preserve">DDS </t>
  </si>
  <si>
    <t>DJSG</t>
  </si>
  <si>
    <t>DDRS</t>
  </si>
  <si>
    <t>DDU</t>
  </si>
  <si>
    <t>DEE</t>
  </si>
  <si>
    <t>DSEPP</t>
  </si>
  <si>
    <t>GPE</t>
  </si>
  <si>
    <t>1. No modifique el formato del Plan de acción y seguimiento en cuanto a: tipo de letra, nombres de las columnas y de las filas, bordes, colores de las celdas, formatos de las columnas correspondientes nombradas "% de avance".</t>
  </si>
  <si>
    <t>Resultado</t>
  </si>
  <si>
    <t>Descripción</t>
  </si>
  <si>
    <t>Pasos</t>
  </si>
  <si>
    <t>Paso 1.  Características generales</t>
  </si>
  <si>
    <t>Paso 2. Medición</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</si>
  <si>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</si>
  <si>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</si>
  <si>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</si>
  <si>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</si>
  <si>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</si>
  <si>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</si>
  <si>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</si>
  <si>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</si>
  <si>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</si>
  <si>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</si>
  <si>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</si>
  <si>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</si>
  <si>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</si>
  <si>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</si>
  <si>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</si>
  <si>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</si>
  <si>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</si>
  <si>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</si>
  <si>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</si>
  <si>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</si>
  <si>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</si>
  <si>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Instrucciones para el diligenciamiento del Plan de Acción y Seguimiento (PAS)</t>
  </si>
  <si>
    <t>Paso 0.  Datos básicos</t>
  </si>
  <si>
    <t>Paso 1. Plan de acción</t>
  </si>
  <si>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</si>
  <si>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</si>
  <si>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</si>
  <si>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</si>
  <si>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</si>
  <si>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</si>
  <si>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</si>
  <si>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</si>
  <si>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</si>
  <si>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</si>
  <si>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</si>
  <si>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</si>
  <si>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</si>
  <si>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Forma de acumulación</t>
  </si>
  <si>
    <t>Flujo</t>
  </si>
  <si>
    <t>Reducción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</si>
  <si>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</si>
  <si>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t>Acumulado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</si>
  <si>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</si>
  <si>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</si>
  <si>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t>PGN-propios</t>
  </si>
  <si>
    <t xml:space="preserve">PGN-nación </t>
  </si>
  <si>
    <t>PGN-nación- funcionamiento</t>
  </si>
  <si>
    <t xml:space="preserve">PGN-propios- funcionamiento </t>
  </si>
  <si>
    <t>SGR</t>
  </si>
  <si>
    <t>SGP</t>
  </si>
  <si>
    <t>Otros</t>
  </si>
  <si>
    <t>DDDR</t>
  </si>
  <si>
    <t>Dirección de Descentralización y Desarrollo Regional</t>
  </si>
  <si>
    <t>Subdirección de Descentralización y Fortalecimiento Fiscal</t>
  </si>
  <si>
    <t>Subdirección de Ordenamiento y Desarrollo Territorial</t>
  </si>
  <si>
    <t>Subdirección de Fortalecimiento Institucional Territorial</t>
  </si>
  <si>
    <t>DSGR</t>
  </si>
  <si>
    <t>Dirección del Sistema General de Regalías</t>
  </si>
  <si>
    <t>DADS</t>
  </si>
  <si>
    <t>Dirección de Ambiente y Desarrollo Sostenible</t>
  </si>
  <si>
    <t>Subdirección de Gestión Ambiental</t>
  </si>
  <si>
    <t>Subdirección de Gestión del Riesgo de Desastres y Cambio Climático</t>
  </si>
  <si>
    <t>Subdirección de Movilidad y Transporte Urbano</t>
  </si>
  <si>
    <t>Subdirección de Empleo y Seguridad Social</t>
  </si>
  <si>
    <t>Subdirección de Género</t>
  </si>
  <si>
    <t>Subdirección de Comercialización y Financiamiento Agropecuario Rural</t>
  </si>
  <si>
    <t>DIDE</t>
  </si>
  <si>
    <t xml:space="preserve">Dirección de Innovación y Desarrollo Empresarial </t>
  </si>
  <si>
    <t>Subdirección de Productvidad, Internacionalización y Competencia</t>
  </si>
  <si>
    <t>SGT</t>
  </si>
  <si>
    <t>Subdirección General Territorial</t>
  </si>
  <si>
    <t>SGS</t>
  </si>
  <si>
    <t>Subdirección General Sectorial</t>
  </si>
  <si>
    <t xml:space="preserve">Subdirección General Sectorial </t>
  </si>
  <si>
    <t>DDD</t>
  </si>
  <si>
    <t>Direccion de Desarrollo Digital</t>
  </si>
  <si>
    <t>Dirección de Desarrollo Digital</t>
  </si>
  <si>
    <t>Subdirección de Prospectiva Digital</t>
  </si>
  <si>
    <t>Reducción acumulada</t>
  </si>
  <si>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</si>
  <si>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</si>
  <si>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</si>
  <si>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t xml:space="preserve">SEGUIMIENTO </t>
  </si>
  <si>
    <t>No IND</t>
  </si>
  <si>
    <t xml:space="preserve">PROCESO </t>
  </si>
  <si>
    <t>ACTIVIDADES A    REALIZAR</t>
  </si>
  <si>
    <t>META PRODUCTO</t>
  </si>
  <si>
    <t>FECHA DE INICIO</t>
  </si>
  <si>
    <t>FECHA DE TERMINACIÓN</t>
  </si>
  <si>
    <t>RESPONSABLE</t>
  </si>
  <si>
    <t>FORMULA INDICADOR</t>
  </si>
  <si>
    <t>RESULTADO</t>
  </si>
  <si>
    <t xml:space="preserve">TALENTO HUMANO </t>
  </si>
  <si>
    <t xml:space="preserve">TRIMESTRAL </t>
  </si>
  <si>
    <t xml:space="preserve">JEFE ADMINISTRATIVA </t>
  </si>
  <si>
    <t>EVALUACION Y HACER SEGUIMIENTO  DEL PROGRAMA DE GESTION Y SEGURIDAD EN EL TRABAJO</t>
  </si>
  <si>
    <t xml:space="preserve">No. de actividades realizadas  </t>
  </si>
  <si>
    <t>No de actividades programas en el SSTG</t>
  </si>
  <si>
    <t xml:space="preserve">SEMESTRAL </t>
  </si>
  <si>
    <t xml:space="preserve">No de evaluaciones realizadas </t>
  </si>
  <si>
    <t xml:space="preserve">INDUCCION Y REINDUCCION </t>
  </si>
  <si>
    <t xml:space="preserve">No de inducción y reinducciones realizadas </t>
  </si>
  <si>
    <t xml:space="preserve">No de inducciones y reinducciones programas </t>
  </si>
  <si>
    <t xml:space="preserve">NOMINA </t>
  </si>
  <si>
    <t>REGISTRAR DE MANERA CORRECTA LA NOMINA Y SUS NOVEDAES EN LOS TERMINOS LEGALES</t>
  </si>
  <si>
    <t>REGISTRAR LA NOMINA Y LAS NOVEDADES ACORDE A LO HECHOS</t>
  </si>
  <si>
    <t>TRIMESTRAL</t>
  </si>
  <si>
    <t xml:space="preserve">CONTABILIDAD </t>
  </si>
  <si>
    <t>novedades registratads en la fecha y perido correctos</t>
  </si>
  <si>
    <t xml:space="preserve">ARCHIVO CENTRAL </t>
  </si>
  <si>
    <t>LEVANTAMIIENTO DE INVENTARIO DOCUMENTAL Y ORGANIZACIÓN  Y LIMPIEZA DEL ARCHIIVO</t>
  </si>
  <si>
    <t xml:space="preserve">No de activiades realizadas del POI </t>
  </si>
  <si>
    <t>No de actividades programas en el POI</t>
  </si>
  <si>
    <t xml:space="preserve">SISTEMAS DE INFORMACION </t>
  </si>
  <si>
    <t xml:space="preserve">No publicaciones realizadas </t>
  </si>
  <si>
    <t>No total de eventos, actividades e información que requieran publicación.</t>
  </si>
  <si>
    <t>PRESENTACION DE INFORMES Y DOCUMENTOS A ORGANOS DE CONTROL Y PUBLICACION DE LAS DIFERENTES ETAPAS CONTRACTURALES.</t>
  </si>
  <si>
    <t>CONTRATISTA APOYO (MAURICIO ALVARADO )</t>
  </si>
  <si>
    <t xml:space="preserve">No total de publicaciones programadas por ley </t>
  </si>
  <si>
    <t xml:space="preserve">ATENCION AL USUARIO </t>
  </si>
  <si>
    <t>CUMPLIR CON LA RESPUESTA  DENTRO DE LOS TERMINOS DE LEY CON LAS PQRS.</t>
  </si>
  <si>
    <t xml:space="preserve">SECRETARIA GENERAL </t>
  </si>
  <si>
    <t xml:space="preserve">No de PQRS respondidas dentro de los términos de ley </t>
  </si>
  <si>
    <t xml:space="preserve">No total de PQRS recibidas en el periodo </t>
  </si>
  <si>
    <t>TOTALES</t>
  </si>
  <si>
    <t xml:space="preserve">JEFE ADMINISTRATIVA Y FINANCIERA </t>
  </si>
  <si>
    <t xml:space="preserve">Elaboro y Proyecto </t>
  </si>
  <si>
    <t>GENERAR LOS ESTADOS FINANCIEROS PARA PRESENTARLOS A TRAVES DE LA PLATAFORMA CHIP DENTRO DE LOS TERMINOS ESTABLECIDOS.</t>
  </si>
  <si>
    <t xml:space="preserve">CONTADOR </t>
  </si>
  <si>
    <t xml:space="preserve">No Estados financiero gerenadors y publicados en la vigencia </t>
  </si>
  <si>
    <t>No total de estados financieros programados por la CGN</t>
  </si>
  <si>
    <t>CONCLILIACIONES ENTRE AREAS SIN ERRORES DE PARAMETRIZACION</t>
  </si>
  <si>
    <t xml:space="preserve">PRESUPUESTO </t>
  </si>
  <si>
    <t>PROYECTAR EL PRESUPUESTO PARA CADA VIGENCIA Y REALIZAR SU CORRECTA EJECUCION</t>
  </si>
  <si>
    <t xml:space="preserve"> 1 Acto administrativo de aprobacion y liquidacion de presupuesto.                           2 Ejecuciones actualizadas con modificaciones al prespuestos </t>
  </si>
  <si>
    <t xml:space="preserve">TESORERIA </t>
  </si>
  <si>
    <t>GARANTIZAR QUE LOS LIBROS DE BANCOS SE EJECUTEN EN TIEMPO REAL</t>
  </si>
  <si>
    <t xml:space="preserve">TESORERA </t>
  </si>
  <si>
    <t xml:space="preserve">No de pagos realizados </t>
  </si>
  <si>
    <t xml:space="preserve">Total de pagos requeridos en la vigencia  </t>
  </si>
  <si>
    <t xml:space="preserve">ALMACEN </t>
  </si>
  <si>
    <t>GARANTIZAR QUE LOS BIENES DE PROPIEDAD DEL INSTITUTO SE ADMINSITREN A TRAVÉS DEL MODULO DE INVENTARIOS Y QUE LAS ADQUISICIONES , BAJAS O PERDIDAS SE  REGISTREN DE MANERA OPORTUNA</t>
  </si>
  <si>
    <t xml:space="preserve">ALMACEN  - CONTABILIDAD </t>
  </si>
  <si>
    <t xml:space="preserve">TOTAL de  bienes incorporados en el modulo. </t>
  </si>
  <si>
    <t>Total de los bienes adquieridos en el periodo, bajas o perdidas</t>
  </si>
  <si>
    <t>REALIZAR LA ACTUALIZACION DE LOS INVENTARIOS FISICOS DE PROPIEDAD DEL INSITUTOT CON EL MODULO DE INVENTARIOS</t>
  </si>
  <si>
    <t xml:space="preserve">ALMACEN - CONTABILIDAD </t>
  </si>
  <si>
    <t xml:space="preserve">No inventarios realizados </t>
  </si>
  <si>
    <t>No de inventarios programados</t>
  </si>
  <si>
    <t>CUMPLIMIENTO EN LA PUBLICACION DE LOS EVENTOS ,ACTVIDIDADES E INFORMACION QUE GENERA EL INSITUTO</t>
  </si>
  <si>
    <t xml:space="preserve">CONTRATISTA APOYO </t>
  </si>
  <si>
    <t xml:space="preserve">PLANES ADOPTADOS </t>
  </si>
  <si>
    <t>#PLANES ADOPTADOS/TOTAL PLANES REQUERIDOS</t>
  </si>
  <si>
    <t>4 SEGUIMIENTOS</t>
  </si>
  <si>
    <t>No seguimientos realizados/planes existentes</t>
  </si>
  <si>
    <t xml:space="preserve"> EVALUAR Y HACER SEGUIMIENTO AL A LOS PLANES ADOPTADOS</t>
  </si>
  <si>
    <t>Pagos girados de manera correcta</t>
  </si>
  <si>
    <t>ADOPTAR Y DAR CONTINUIDAD A LOS PROGRAMAS ESTRATÉGICOS PARA EL DESARROLLO DEL TALENTO HUMANO (PLAN DE BIENESTAR, PLAN ANTICORRUPCIÓN, PLAN ANUAL DE ADQUISICIONES DE BIENES Y SERVICIOS, PLAN INTEGRAL DE CAPACITACIÓN, PINAR, PLAN ESTRATÉGICO DE TALENTO HUMANO).</t>
  </si>
  <si>
    <t>FORMATO</t>
  </si>
  <si>
    <t xml:space="preserve">PLAN OPERATIVO POR DEPENDECIA (POD)- GESTION FINANCIERA </t>
  </si>
  <si>
    <r>
      <rPr>
        <b/>
        <sz val="10"/>
        <color theme="1"/>
        <rFont val="Arial"/>
        <family val="2"/>
      </rPr>
      <t>Versión:</t>
    </r>
    <r>
      <rPr>
        <sz val="10"/>
        <color theme="1"/>
        <rFont val="Arial"/>
        <family val="2"/>
      </rPr>
      <t xml:space="preserve"> 02</t>
    </r>
  </si>
  <si>
    <r>
      <rPr>
        <b/>
        <sz val="10"/>
        <color theme="1"/>
        <rFont val="Arial"/>
        <family val="2"/>
      </rPr>
      <t>Código:</t>
    </r>
    <r>
      <rPr>
        <sz val="10"/>
        <color theme="1"/>
        <rFont val="Arial"/>
        <family val="2"/>
      </rPr>
      <t xml:space="preserve">  FM-PG-PL-07</t>
    </r>
  </si>
  <si>
    <r>
      <rPr>
        <b/>
        <sz val="10"/>
        <color theme="1"/>
        <rFont val="Arial"/>
        <family val="2"/>
      </rPr>
      <t xml:space="preserve">Fecha: </t>
    </r>
    <r>
      <rPr>
        <sz val="10"/>
        <color theme="1"/>
        <rFont val="Arial"/>
        <family val="2"/>
      </rPr>
      <t>01/04/2020</t>
    </r>
  </si>
  <si>
    <t>PLAN OPERATIVO POR DEPENDECIA (POD)- GESTION ADMINISTRATIVO</t>
  </si>
  <si>
    <r>
      <rPr>
        <b/>
        <sz val="8"/>
        <color theme="1"/>
        <rFont val="Arial"/>
        <family val="2"/>
      </rPr>
      <t>Versión:</t>
    </r>
    <r>
      <rPr>
        <sz val="8"/>
        <color theme="1"/>
        <rFont val="Arial"/>
        <family val="2"/>
      </rPr>
      <t xml:space="preserve"> 02</t>
    </r>
  </si>
  <si>
    <r>
      <rPr>
        <b/>
        <sz val="8"/>
        <color theme="1"/>
        <rFont val="Arial"/>
        <family val="2"/>
      </rPr>
      <t xml:space="preserve">Fecha: </t>
    </r>
    <r>
      <rPr>
        <sz val="8"/>
        <color theme="1"/>
        <rFont val="Arial"/>
        <family val="2"/>
      </rPr>
      <t>01/04/2020</t>
    </r>
  </si>
  <si>
    <r>
      <rPr>
        <b/>
        <sz val="8"/>
        <color theme="1"/>
        <rFont val="Arial"/>
        <family val="2"/>
      </rPr>
      <t>Código:</t>
    </r>
    <r>
      <rPr>
        <sz val="8"/>
        <color theme="1"/>
        <rFont val="Arial"/>
        <family val="2"/>
      </rPr>
      <t xml:space="preserve">  FM-PG-PL-08</t>
    </r>
  </si>
  <si>
    <t xml:space="preserve">No de evaluaciones programadas </t>
  </si>
  <si>
    <t>ORFA MARIA RUIZ AGUDELO</t>
  </si>
  <si>
    <t>No. Publicaciones realizadas</t>
  </si>
  <si>
    <t>GARANTIZAR QUE LOS REGISTROS CONTABLES SE PARAMETRICEN CON LAS CUENTAS DEL PRESUPUESTO DE MANERA CORRECTA Y COHERENTE</t>
  </si>
  <si>
    <t xml:space="preserve"> </t>
  </si>
  <si>
    <t>1 TRIMESTRE DE 2023</t>
  </si>
  <si>
    <t>2 TRIMESTRE DE 2023</t>
  </si>
  <si>
    <t>3 TRIMESTRE DE 2023</t>
  </si>
  <si>
    <t>4 TRIMESTRE DE 2023</t>
  </si>
  <si>
    <t>SEGUIMIENTO 31 MARZO 2023</t>
  </si>
  <si>
    <t>SEGUIMIENTO 30 JUNIO 2023</t>
  </si>
  <si>
    <t>SEGUIMIENTO 30 SEPTIEMBRE 2023</t>
  </si>
  <si>
    <t>SEGUIMIENTO 30 DICIEMBRE 2023</t>
  </si>
  <si>
    <t>*A través de los planes existentes se realiza actividades dentro del plan de bienestar como es el cumpleaños de los funcionarios, donde se maneja un presupuesto aprobado en caja menor para decoración, la torta y un desayuno sorpresa a los funcionarios de planta del Instituto, donde en este corte se celebró tres (03) cumpleaños. Se realiza las actividades de integración de funcionarios a través de la mesa de la abundancia, donde a través de un compartir, se maneja un espacio de integración y se toca temas relacionados a los proyectos de la entidad. se encuentra en proceso la revisión y aprobación del contrato de bienestar en alianza de la Caja de Compensación Familiar COMFENALCO QUINDÍO para ejecutar las actividades propuestas para los funcionarios de planta de la entidad.
*Se ejecuta diferentes capacitaciones que quedan en evidencia en el Plan de capacitación y que son de vital importancia para el cumplimiento de las tareas y funciones de las diferentes áreas del Instituto.</t>
  </si>
  <si>
    <t xml:space="preserve">EVALUACION , EJECUCION Y SEGUIMIENTO DE LA EVALUACION DE LOS FUNCIONARIOS DE LA PLANTA </t>
  </si>
  <si>
    <t>Durante el primer trimestre de la vigencia 2023, se realiza la evaluación de desempeño laboral para los dos funcionarios de carrera administrativa para el segundo periodo de 2022 - 2023 a través del aplicativo EDL-APP. Adicional, se realiza la concertación de objetivos comportamentales y funcionales para la vigencia 2023-2024.
Se asiste de manera virtual a una capacitación por parte de la Comisión Nacional del Servicio Civil CNSC el día 06 de febrero de 2023, donde otorgan asesoramiento y aclaración de dudas con respecto a la evaluación de desempeño y concertación de objetivos para los funcionarios de carrera administrativa.</t>
  </si>
  <si>
    <t>En el primer trimestre de la vigencia 2023, por parte de la jefe jurídica, se realizó el proceso de inducción y reinducción sobre temas de contratación y SECOP II el día 16 de febrero de 2023. Así mismo, con el apoyo del contratista de publicaciones, realizó un acompañamiento y asesoria sobre el manejo y procesos de cotizaciones y compras sobre la plataforma COLOMBIA COMPRA EFICIENTE.
El día 17 de febrero de 2023, por parte de la contratista de Seguridad y Salud en el Trabajo, realizó inducción y capacitación sobre enfermedades laborales y accidentes de trabajo. (las evidencias reposan en la circular de información); Así mismo, la Profesional Universitaria con funciones de Almacén Norma Yohana Artunduaga, realizó capacitación, inducción y reinducción sobre la Ley 594 de 2000 (Ley General de Archivo), como temas relacionados al proceso de transferencia y el manejo de la Tabla de Retención Documental.
Se encuentra pendiente para el próximo trimestre realizar el proceso de inducción y reinducción en temas del Instituto por parte del Gerente General y la Jefe Administrativa y Financiera.</t>
  </si>
  <si>
    <t xml:space="preserve">Durante cada periodo de pago quincenal se realizan 14 nóminas. Durante cada mes se realizan 28 nóminas sin la generación de errores.
Durante el primer trimestre de la vigencia 2023, se anexan novedades tales como:
*Vacaciones: Diana Mina Botero (Jefe Oficina Control Interno)
*Vacaciones: Ludibia Arias Giraldo (Profesional Universitaria con funciones de Tesorera)
*Vacaciones: Gloria Ines Herrera (Técnico en Juegos Intercolegiados)
*Incapacidad: General de Ludibia Arias
*Incapacidad: Maternidad Diana Mina </t>
  </si>
  <si>
    <t>En su gran mayoria se publicaron los documentos de acuerdo a la revisión de publicaciones en la página web de Indeportes Quindío basados en la guía para el cumplimiento de la transparencia activa, se evidenció que faltan algunos archivos por cargar de la vigencia 2023 y/o actualizar.</t>
  </si>
  <si>
    <t>*Se presentó el CHIP de la Información Contable Pública correspondiente a: Octubre, Noviembre y Diciembre de 2022  a la contaduria General de la Nación
*Se presenta manualmente la declaración de retención en la fuente a la DIAN. 
*Se presenta declaración de retención de ICA (Bimensual), esto quiere decir: Noviembre - Diciembre 2022 (Se presenta en Enero 2023) a la Alcaldia de Armenia.
*Se publica en la página del SECOP II lo correspondiente a la contratación en tiempo real y de acuerdo a los términos legales establecidos
*Se publica la información contractual y presupuestal en la página del SIA OBSERVA de manera mensual.</t>
  </si>
  <si>
    <t xml:space="preserve">Durante el primer trimestre de la vigencia 2023, se presentaron tres (03) declaraciones de retención en la fuente en la administración de impuestos y aduanas nacionales y dos (02) retenciones en Reteica ante la secretaria de hacienda de Armenia.  </t>
  </si>
  <si>
    <t>Se han realizado tres conciliaciones entre áreas de los meses de enero a marzo de 2023.</t>
  </si>
  <si>
    <t>De acuerdo al cumplimiento de los estandares minimos estipulados en la resolucion 0312 de 2019 en el primer trimeste del año 2023 se realizaron las sigiuientes actividades, se dio acompañamiento a las reuniones del copasst, se realizó  capacitación de control de incendio en apoyo mutuo con la RAP, se realizo inspeccion de  10 extintores, 2 camillas y 4 botiquines ubicados en las oficinas de administración y financiera, técnica y gerencia de indeportes Quindío, recepción de soportes  de control de permisos para  indicadores de ausentismo laboral, se realizaron 12  pausas activas, capacitacion de inducción y reinducción, reporte de evaluacion de estandares minimos en la plataforma del ministerio, apoye la actualización del análisis del sector para el servicio de evaluaciones médicas ocupacionales acompañadas de jornadas de promoción de la salud y prevención de las enfermedades laborales, acompañamiento de la ARL POSITIVA por parte de la asesora Andrea Muñetón, actualizacion de la matriz legal.</t>
  </si>
  <si>
    <r>
      <t xml:space="preserve">Se realiza la liquidación de presupuesto bajo la </t>
    </r>
    <r>
      <rPr>
        <b/>
        <sz val="8"/>
        <rFont val="Calibri"/>
        <family val="2"/>
        <scheme val="minor"/>
      </rPr>
      <t>Resolución Nº 357 de diciembre 21 de 2022</t>
    </r>
    <r>
      <rPr>
        <sz val="8"/>
        <rFont val="Calibri"/>
        <family val="2"/>
        <scheme val="minor"/>
      </rPr>
      <t>, se realiza adición de vigencias futuras y convenio 046 de 2022 bajo Resolución Nº 001 de 02 enero de 2023, se realiza adición de Recursos del Balance vigencia 2021 Resolución No. 002 de enero 02 de 2023 , se realiza adición de Recursos del Balance vigencia 2022 Resolución No. 027 de febrero 02 de 2023.</t>
    </r>
  </si>
  <si>
    <r>
      <rPr>
        <sz val="9"/>
        <rFont val="Calibri"/>
        <family val="2"/>
        <scheme val="minor"/>
      </rPr>
      <t xml:space="preserve">Número de cuentas expedidas: </t>
    </r>
    <r>
      <rPr>
        <b/>
        <sz val="9"/>
        <rFont val="Calibri"/>
        <family val="2"/>
        <scheme val="minor"/>
      </rPr>
      <t>368</t>
    </r>
    <r>
      <rPr>
        <sz val="9"/>
        <rFont val="Calibri"/>
        <family val="2"/>
        <scheme val="minor"/>
      </rPr>
      <t>, se encuentran con todos los soportes legales.</t>
    </r>
  </si>
  <si>
    <t>Durante el primer trimestre de la vigencia 2023, no se presentaron ingresos al almacen.
Durante el primer trimestre de la vigencia 2023, no se presentaron bajas, se reportó la perdida de celular MOTOROLA  de uso de la secretaría General, el cual se encontraba en regular uso, gama baja y tecnologia básica,  el cual debe ir al comite de gestion para determinar los pasos a seguir frente a al baja, según el manual de procesos y procedimeintos de almacen.</t>
  </si>
  <si>
    <t>Durante el primer trimestre de la vigencia 2023,  se presentó la actualización de inventarios en el modulo de inventario a cargo de los funcionarios YOHANA ARTUNDUAGA, DAVID ROJAS.  Se tiene programada la actualizacion de inventarios del restante de funcionarios pra el segundo trimestre del año.</t>
  </si>
  <si>
    <r>
      <t xml:space="preserve">Se recibieron 260 PQRS en el corte de enero, febrero y marzo, de los cuales se constestaron </t>
    </r>
    <r>
      <rPr>
        <b/>
        <sz val="10"/>
        <rFont val="Calibri"/>
        <family val="2"/>
        <scheme val="minor"/>
      </rPr>
      <t>250, los 10 PQRS restantes se encuentran pendiente de respuesta para el mes de abril.</t>
    </r>
    <r>
      <rPr>
        <sz val="10"/>
        <rFont val="Calibri"/>
        <family val="2"/>
        <scheme val="minor"/>
      </rPr>
      <t xml:space="preserve"> Se aclara que la ventanilla esta programada con menor tiempo de respuesta para la realizacion del seguimiento.</t>
    </r>
  </si>
  <si>
    <r>
      <t xml:space="preserve">1- </t>
    </r>
    <r>
      <rPr>
        <b/>
        <sz val="10"/>
        <rFont val="Calibri"/>
        <family val="2"/>
        <scheme val="minor"/>
      </rPr>
      <t>Plan de Bienestar:</t>
    </r>
    <r>
      <rPr>
        <sz val="10"/>
        <rFont val="Calibri"/>
        <family val="2"/>
        <scheme val="minor"/>
      </rPr>
      <t xml:space="preserve">Se adopta el Plan de de Bienestar social vigencia 2023 mediante la Resolución Nº 020 de enero 31 de 2023, donde se realiza una adición correspondiente al programa pre pensionados. Dentro del plan se cumplieron con las siguientes actividades:
1- </t>
    </r>
    <r>
      <rPr>
        <b/>
        <sz val="10"/>
        <rFont val="Calibri"/>
        <family val="2"/>
        <scheme val="minor"/>
      </rPr>
      <t xml:space="preserve">Cumpleaños funcionarios: Enero: </t>
    </r>
    <r>
      <rPr>
        <sz val="10"/>
        <rFont val="Calibri"/>
        <family val="2"/>
        <scheme val="minor"/>
      </rPr>
      <t>Diana Mina</t>
    </r>
    <r>
      <rPr>
        <b/>
        <sz val="10"/>
        <rFont val="Calibri"/>
        <family val="2"/>
        <scheme val="minor"/>
      </rPr>
      <t xml:space="preserve"> -</t>
    </r>
    <r>
      <rPr>
        <sz val="10"/>
        <rFont val="Calibri"/>
        <family val="2"/>
        <scheme val="minor"/>
      </rPr>
      <t xml:space="preserve"> 5 de enero</t>
    </r>
    <r>
      <rPr>
        <b/>
        <sz val="10"/>
        <rFont val="Calibri"/>
        <family val="2"/>
        <scheme val="minor"/>
      </rPr>
      <t xml:space="preserve"> Febrero: </t>
    </r>
    <r>
      <rPr>
        <sz val="10"/>
        <rFont val="Calibri"/>
        <family val="2"/>
        <scheme val="minor"/>
      </rPr>
      <t>Yolanda Suarez Campos</t>
    </r>
    <r>
      <rPr>
        <b/>
        <sz val="10"/>
        <rFont val="Calibri"/>
        <family val="2"/>
        <scheme val="minor"/>
      </rPr>
      <t xml:space="preserve"> - </t>
    </r>
    <r>
      <rPr>
        <sz val="10"/>
        <rFont val="Calibri"/>
        <family val="2"/>
        <scheme val="minor"/>
      </rPr>
      <t>14 de febrero</t>
    </r>
    <r>
      <rPr>
        <b/>
        <sz val="10"/>
        <rFont val="Calibri"/>
        <family val="2"/>
        <scheme val="minor"/>
      </rPr>
      <t xml:space="preserve">, Marzo: </t>
    </r>
    <r>
      <rPr>
        <sz val="10"/>
        <rFont val="Calibri"/>
        <family val="2"/>
        <scheme val="minor"/>
      </rPr>
      <t>Ludibia Arias - 13 de marzo</t>
    </r>
    <r>
      <rPr>
        <b/>
        <sz val="10"/>
        <rFont val="Calibri"/>
        <family val="2"/>
        <scheme val="minor"/>
      </rPr>
      <t xml:space="preserve">
</t>
    </r>
    <r>
      <rPr>
        <sz val="10"/>
        <rFont val="Calibri"/>
        <family val="2"/>
        <scheme val="minor"/>
      </rPr>
      <t xml:space="preserve">2- </t>
    </r>
    <r>
      <rPr>
        <b/>
        <sz val="10"/>
        <rFont val="Calibri"/>
        <family val="2"/>
        <scheme val="minor"/>
      </rPr>
      <t xml:space="preserve">Actividad Mesa de la abundancia: </t>
    </r>
    <r>
      <rPr>
        <sz val="10"/>
        <rFont val="Calibri"/>
        <family val="2"/>
        <scheme val="minor"/>
      </rPr>
      <t xml:space="preserve">se realiza actividad de integración de manera mensual donde se realiza un compartir y se comunica los procesos adelantados en la vigencia (dirigido por el Gerente General).
3- </t>
    </r>
    <r>
      <rPr>
        <b/>
        <sz val="10"/>
        <rFont val="Calibri"/>
        <family val="2"/>
        <scheme val="minor"/>
      </rPr>
      <t xml:space="preserve">Plan de capacitación: </t>
    </r>
    <r>
      <rPr>
        <sz val="10"/>
        <rFont val="Calibri"/>
        <family val="2"/>
        <scheme val="minor"/>
      </rPr>
      <t xml:space="preserve">Se adopta mediante Resolución No. 022 de enero 31 de 2023, donde se adelantó los siguientes procesos: capacitación de contratación el día 16 de febrero, por parte de la jefe jurídica, inducción y reinducción de enfermedad y accidente laboral, el día 17 de febrero, por parte de la contratista de seguridad y salud en el trabajo. Inducción y reinducción de la Ley General de Archivo 594 de 2000, por parte de la profesional universitaria con funciones de Almacén Norma Yohana Artunduaga.
4- </t>
    </r>
    <r>
      <rPr>
        <b/>
        <sz val="10"/>
        <rFont val="Calibri"/>
        <family val="2"/>
        <scheme val="minor"/>
      </rPr>
      <t xml:space="preserve">Plan Estratégico del Talento Humano: </t>
    </r>
    <r>
      <rPr>
        <sz val="10"/>
        <rFont val="Calibri"/>
        <family val="2"/>
        <scheme val="minor"/>
      </rPr>
      <t>se adopta mediante la Resolución No. 023 de enero 31 de 2023, donde se realiza una circular para reunir a los 05 funcionarios que ocupan los cargos para el concurso de méritos que la Comisión Nacional del Servicio -CNSC esta realizando en cumplimiento al Artículo 2 del Decreto 492 de 2020 (Proceso de Selección Nueva Terrritorial 2022). Dicha reunión fue dirigida por la jefe del Área Administrativa y Financiera con funciones de Talento Humano.
5-</t>
    </r>
    <r>
      <rPr>
        <b/>
        <sz val="10"/>
        <rFont val="Calibri"/>
        <family val="2"/>
        <scheme val="minor"/>
      </rPr>
      <t xml:space="preserve">Plan Anticorrupción y atención al ciudadano: </t>
    </r>
    <r>
      <rPr>
        <sz val="10"/>
        <rFont val="Calibri"/>
        <family val="2"/>
        <scheme val="minor"/>
      </rPr>
      <t>se adopta mediante Resolución No. 021 de enero 31 de 2023, donde se incluye la matriz correspondiente para el seguimiento cuatrimestral de las áreas del instituto. El primer reporte seria con corte de: enero-abril 2023.
6-</t>
    </r>
    <r>
      <rPr>
        <b/>
        <sz val="10"/>
        <rFont val="Calibri"/>
        <family val="2"/>
        <scheme val="minor"/>
      </rPr>
      <t>Plan PINAR</t>
    </r>
    <r>
      <rPr>
        <sz val="10"/>
        <rFont val="Calibri"/>
        <family val="2"/>
        <scheme val="minor"/>
      </rPr>
      <t>: adoptado mediante Resolución No. 020 de 31 de enero de 2022-se encuentra en proceso de seguimiento y cumplimiento por parte de la Profesional Universitaria con funciones de Almacén Norma Yohana Artunduaga. Se enuncia los procesos y el asesoramiento para la transferencia de archivo para la vigencia 2023.</t>
    </r>
  </si>
  <si>
    <t xml:space="preserve">Durante el segundo trimestre de la vigencia 2023, se presentaron tres (03) declaraciones de retención en la fuente en la administración de impuestos y aduanas nacionales y dos (02) retenciones en Reteica ante la secretaria de hacienda de Armenia.  </t>
  </si>
  <si>
    <t>Se han realizado tres conciliaciones entre áreas de los meses de abril a junio de 2023.</t>
  </si>
  <si>
    <r>
      <t xml:space="preserve">Se realiza la liquidación de presupuesto bajo la </t>
    </r>
    <r>
      <rPr>
        <b/>
        <sz val="8"/>
        <rFont val="Calibri"/>
        <family val="2"/>
        <scheme val="minor"/>
      </rPr>
      <t>Resolución Nº 357 de diciembre 21 de 2022</t>
    </r>
    <r>
      <rPr>
        <sz val="8"/>
        <rFont val="Calibri"/>
        <family val="2"/>
        <scheme val="minor"/>
      </rPr>
      <t>, se realiza las siguientes modificaciones: Resolución N° 77 de abril 19 de 2023 (adición gastos de inversión), Resolución N° 117 de mayo 24 de 2023 (traslados gastos de funcionamiento), Resolución Nº 130 de junio 08 de 2023 (donde se adiciona recursos de Monopolio de licores e ICLD), Resolución N° 141 de Juinio 22 de 2023 (traslados gastos de funcionamiento) y Resolución Nº 148 de junio 27 de 2023 (donde se realizan traslados).</t>
    </r>
  </si>
  <si>
    <r>
      <t xml:space="preserve">Número de cuentas expedidas: </t>
    </r>
    <r>
      <rPr>
        <b/>
        <sz val="9"/>
        <rFont val="Calibri"/>
        <family val="2"/>
        <scheme val="minor"/>
      </rPr>
      <t>944</t>
    </r>
    <r>
      <rPr>
        <sz val="9"/>
        <rFont val="Calibri"/>
        <family val="2"/>
        <scheme val="minor"/>
      </rPr>
      <t>, se encuentran con todos los soportes legales.</t>
    </r>
  </si>
  <si>
    <r>
      <t xml:space="preserve">*A través de los planes existentes se realiza actividades dentro del plan de bienestar como es el cumpleaños de los funcionarios, donde se maneja un presupuesto aprobado en caja menor para decoración, la torta y un desayuno sorpresa a los funcionarios de planta del Instituto, </t>
    </r>
    <r>
      <rPr>
        <b/>
        <sz val="10"/>
        <rFont val="Calibri"/>
        <family val="2"/>
        <scheme val="minor"/>
      </rPr>
      <t>donde en este corte se celebró cinco (05) cumpleaños</t>
    </r>
    <r>
      <rPr>
        <sz val="10"/>
        <rFont val="Calibri"/>
        <family val="2"/>
        <scheme val="minor"/>
      </rPr>
      <t>. Se realiza las actividades de integración de funcionarios a través de la mesa de la abundancia, donde a través de un compartir, se maneja un espacio de integración y se toca temas relacionados a los proyectos de la entidad. se encuentra en proceso la revisión y aprobación del contrato de bienestar en alianza de la Caja de Compensación Familiar COMFENALCO QUINDÍO para ejecutar las actividades propuestas para los funcionarios de planta de la entidad.
*Se ejecuta diferentes capacitaciones que quedan en evidencia en el Plan de capacitación y que son de vital importancia para el cumplimiento de las tareas y funciones de las diferentes áreas del Instituto.
*Se realiza la primera charla en tema prepensional (programa incluido dentro del plan de bienestar) el cual incluye temas de interes general para los funcionarios que se encuentren próximos a su ciclo pensional; sin embargo, la charla se realizó con todos los funcionarios para aclarar dudas sobre temas de liquidación y cotización de semanas.</t>
    </r>
  </si>
  <si>
    <t xml:space="preserve">*En el segundo trimestre de la vigencia 2023 se realizaron actividades de promoción de la salud y prevención de las enfermedades laborales.
*Durante el segundo trimestre de la vigencia 2023se realizó seguimiento a los examenes médicos laborales </t>
  </si>
  <si>
    <t>*Se maneja (en cumplimiento a la Comisión Nacional del Servicio Civil - CNSC) la evaluación de desempeño laboral para los funcionarios de carrera administrativa. La próxima evaluación se realiza en el corte del segundo semestre (agosto 2023- enero 2024)</t>
  </si>
  <si>
    <t>En el segundo trimestre de la vigencia 2023, no se realizaron temas de inducción y reinducción para el personal de planta de INDEPORTES QUINDIO, se tiene programado para el próximo trimestre.</t>
  </si>
  <si>
    <t>*Se presentó el CHIP de la Información Contable Pública correspondiente a: Enero, Febrero y Marzo de 2023  a la contaduria General de la Nación
*Se presenta manualmente la declaración de retención en la fuente a la DIAN. 
*Se presenta declaración de retención de ICA (Bimensual), esto quiere decir: Enero - Febrero 2023 (Se presenta en Marzo 2023) a la Alcaldia de Armenia.
*Se publica en la página del SECOP II lo correspondiente a la contratación en tiempo real y de acuerdo a los términos legales establecidos
*Se publica la información contractual y presupuestal en la página del SIA OBSERVA de manera mensual.</t>
  </si>
  <si>
    <t xml:space="preserve">Durante cada periodo de pago quincenal se realizan 14 nóminas. Durante cada mes se realizan 28 nóminas sin la generación de errores.
Durante el primer trimestre de la vigencia 2023, se anexan novedades tales como:
*Vacaciones: David Rojas (Técnico Deporte Asociado)
*Incapacidad General: David Rojas 
*Incapacidad General: Diana Mina </t>
  </si>
  <si>
    <t>Durante el primer trimestre de la vigencia 2023, se realizó la organización y limpieza del archivo una vez a la semana en cumplimiento del contrato 005 del 18 de enero de 2023  (1/ mes)</t>
  </si>
  <si>
    <t>Durante el segundo trimestre de la vigencia 2023, se realizó la organización y limpieza del archivo una vez a la semana en cumplimiento del contrato 005 del 18 de enero de 2023.</t>
  </si>
  <si>
    <r>
      <t xml:space="preserve">Se recibieron </t>
    </r>
    <r>
      <rPr>
        <b/>
        <sz val="10"/>
        <rFont val="Calibri"/>
        <family val="2"/>
        <scheme val="minor"/>
      </rPr>
      <t>252 PQRS</t>
    </r>
    <r>
      <rPr>
        <sz val="10"/>
        <rFont val="Calibri"/>
        <family val="2"/>
        <scheme val="minor"/>
      </rPr>
      <t xml:space="preserve"> en el corte de abril, mayo y junio , de los cuales se constestaron </t>
    </r>
    <r>
      <rPr>
        <b/>
        <sz val="10"/>
        <rFont val="Calibri"/>
        <family val="2"/>
        <scheme val="minor"/>
      </rPr>
      <t>246</t>
    </r>
    <r>
      <rPr>
        <sz val="10"/>
        <rFont val="Calibri"/>
        <family val="2"/>
        <scheme val="minor"/>
      </rPr>
      <t>, 2 en estado vencida por tiempos de respuesta y las 4 PQRS restantes se encuentran pendiente por tiempos de respuesta. Se aclara que la ventanilla esta programada con menor tiempo de respuesta para la realizacion del seguimiento.</t>
    </r>
  </si>
  <si>
    <t>*Durante el segundo trimestre de la vigencia 2023, no se presentaron ingresos al almacen.
*Durante el segundo trimestre de la vigencia 2023, no se presentaron bajas.</t>
  </si>
  <si>
    <t>El inventario general dentro del módulo se realizó en el primer trimestre de la vigencia 2023 con el fin de dar cumplimiento a los estándares de calidad y seguridad de los elementos de propiedad de INDEPORTES QUINDÍO.</t>
  </si>
  <si>
    <r>
      <t xml:space="preserve">1- </t>
    </r>
    <r>
      <rPr>
        <b/>
        <sz val="10"/>
        <rFont val="Calibri"/>
        <family val="2"/>
        <scheme val="minor"/>
      </rPr>
      <t>Plan de Bienestar: d</t>
    </r>
    <r>
      <rPr>
        <sz val="10"/>
        <rFont val="Calibri"/>
        <family val="2"/>
        <scheme val="minor"/>
      </rPr>
      <t xml:space="preserve">entro del plan se cumplieron con las siguientes actividades:
1- </t>
    </r>
    <r>
      <rPr>
        <b/>
        <sz val="10"/>
        <rFont val="Calibri"/>
        <family val="2"/>
        <scheme val="minor"/>
      </rPr>
      <t xml:space="preserve">Cumpleaños funcionarios: Abril: </t>
    </r>
    <r>
      <rPr>
        <sz val="10"/>
        <rFont val="Calibri"/>
        <family val="2"/>
        <scheme val="minor"/>
      </rPr>
      <t xml:space="preserve">Manuel Quintero </t>
    </r>
    <r>
      <rPr>
        <b/>
        <sz val="10"/>
        <rFont val="Calibri"/>
        <family val="2"/>
        <scheme val="minor"/>
      </rPr>
      <t xml:space="preserve"> -</t>
    </r>
    <r>
      <rPr>
        <sz val="10"/>
        <rFont val="Calibri"/>
        <family val="2"/>
        <scheme val="minor"/>
      </rPr>
      <t xml:space="preserve"> 4 de abril, Yohana Artunduaga - 27 de abril, Isabel Rojas - 30 de abril. Mayo: Brigadier Arias - 3 de mayo, Orfa Ruíz - 19 de mayo</t>
    </r>
    <r>
      <rPr>
        <b/>
        <sz val="10"/>
        <rFont val="Calibri"/>
        <family val="2"/>
        <scheme val="minor"/>
      </rPr>
      <t xml:space="preserve">
</t>
    </r>
    <r>
      <rPr>
        <sz val="10"/>
        <rFont val="Calibri"/>
        <family val="2"/>
        <scheme val="minor"/>
      </rPr>
      <t xml:space="preserve">2- </t>
    </r>
    <r>
      <rPr>
        <b/>
        <sz val="10"/>
        <rFont val="Calibri"/>
        <family val="2"/>
        <scheme val="minor"/>
      </rPr>
      <t xml:space="preserve">Actividad Mesa de la abundancia: </t>
    </r>
    <r>
      <rPr>
        <sz val="10"/>
        <rFont val="Calibri"/>
        <family val="2"/>
        <scheme val="minor"/>
      </rPr>
      <t xml:space="preserve">se realiza actividad de integración de manera mensual donde se realiza un compartir y se comunica los procesos adelantados en la vigencia (dirigido por el Gerente General).
3- </t>
    </r>
    <r>
      <rPr>
        <b/>
        <sz val="10"/>
        <rFont val="Calibri"/>
        <family val="2"/>
        <scheme val="minor"/>
      </rPr>
      <t xml:space="preserve">Plan de capacitación: </t>
    </r>
    <r>
      <rPr>
        <sz val="10"/>
        <rFont val="Calibri"/>
        <family val="2"/>
        <scheme val="minor"/>
      </rPr>
      <t>Se adopta mediante Resolución No. 022 de enero 31 de 2023, donde se adelantó los siguientes procesos: 
*El día 14 de agosto se participa de la capacitación en  brigada de emergencia brindado por profesionales brigadistas de la Defensa Civil, donde se tocaron temas de interés general sobre el manejo de extintores y situación de riesgo.
*Los días 17 y 18 de agosto de 2023 se participa del congreso técnico por parte de la entidad ARL POSITIVA sobre promoción y prevención enfocado al SGSST y Talento Humano
*El día 01 de septiembre de 2023 se participa de la capacitación brindada por la contratista profesional en Seguridad y Salud en el trabajo en compañia de un profesional en fisioterapia sobre temas de transtornos musculoesqueleticos.
*El día 08 de septiembre de 2023 se participa de la inaguración de los Juegos Deportivos Nacionales y Paranacionales con todos los deportistas que representarán en las próximas Justas Deportivas, este evento fue realizado en el Centro Metropolitano de Convenciones.
*El día 29 de septiembre de 2023 se participa de una capacitación sobre la preparación y entrega del informe de empalme por parte de la Jefe de Oficina de Control Interno y la Contratista de Apoyo Jurídico Catalina Vanegas.</t>
    </r>
  </si>
  <si>
    <r>
      <t xml:space="preserve">1- </t>
    </r>
    <r>
      <rPr>
        <b/>
        <sz val="10"/>
        <rFont val="Calibri"/>
        <family val="2"/>
        <scheme val="minor"/>
      </rPr>
      <t>Plan de Bienestar: d</t>
    </r>
    <r>
      <rPr>
        <sz val="10"/>
        <rFont val="Calibri"/>
        <family val="2"/>
        <scheme val="minor"/>
      </rPr>
      <t>entro del plan se cumplieron con las siguientes actividades:
*</t>
    </r>
    <r>
      <rPr>
        <b/>
        <sz val="10"/>
        <rFont val="Calibri"/>
        <family val="2"/>
        <scheme val="minor"/>
      </rPr>
      <t xml:space="preserve">Cumpleaños funcionarios: </t>
    </r>
    <r>
      <rPr>
        <sz val="10"/>
        <rFont val="Calibri"/>
        <family val="2"/>
        <scheme val="minor"/>
      </rPr>
      <t>Agosto: Zulma Toro / Secretaria Ejecutiva - 02 de agosto, Rosemberg Rivera / Coordinador Área Técnica - 02 de agosto, Fernando Paneso/ Gerente General -08 de agosto
*Ejecución de plan de bienestar: suscrito a través del contrato de Prestación de Servicios No. 266-2023 donde se han realizado actividades tales como: cumpleaños funcionarios (donde se envia torta y desayuno sorpresa), caminata ecologica y tarde de spa en centro de estética reconocida de la ciudad.</t>
    </r>
    <r>
      <rPr>
        <b/>
        <sz val="10"/>
        <rFont val="Calibri"/>
        <family val="2"/>
        <scheme val="minor"/>
      </rPr>
      <t xml:space="preserve">
*Actividad Mesa de la abundancia: </t>
    </r>
    <r>
      <rPr>
        <sz val="10"/>
        <rFont val="Calibri"/>
        <family val="2"/>
        <scheme val="minor"/>
      </rPr>
      <t xml:space="preserve">se realiza actividad de integración de manera quincenal donde se realiza un compartir y se comunica los procesos adelantados en la vigencia (dirigido por el Gerente General), el cual se ha realizado dentro y fuera de las instalaciones del Instituto.
3- </t>
    </r>
    <r>
      <rPr>
        <b/>
        <sz val="10"/>
        <rFont val="Calibri"/>
        <family val="2"/>
        <scheme val="minor"/>
      </rPr>
      <t xml:space="preserve">Plan de capacitación: </t>
    </r>
    <r>
      <rPr>
        <sz val="10"/>
        <rFont val="Calibri"/>
        <family val="2"/>
        <scheme val="minor"/>
      </rPr>
      <t>Se adopta mediante Resolución No. 022 de enero 31 de 2023, donde se adelantó los siguientes procesos: 
*El día 14 de agosto se participa de la capacitación en  brigada de emergencia brindado por profesionales brigadistas de la Defensa Civil, donde se tocaron temas de interés general sobre el manejo de extintores y situación de riesgo.
*Los días 17 y 18 de agosto de 2023 se participa del congreso técnico por parte de la entidad ARL POSITIVA sobre promoción y prevención enfocado al SGSST y Talento Humano
*El día 01 de septiembre de 2023 se participa de la capacitación brindada por la contratista profesional en Seguridad y Salud en el trabajo en compañia de un profesional en fisioterapia sobre temas de transtornos musculoesqueleticos.
*El día 08 de septiembre de 2023 se participa de la inaguración de los Juegos Deportivos Nacionales y Paranacionales con todos los deportistas que representarán en las próximas Justas Deportivas, este evento fue realizado en el Centro Metropolitano de Convenciones.
*El día 29 de septiembre de 2023 se participa de una capacitación sobre la preparación y entrega del informe de empalme por parte de la Jefe de Oficina de Control Interno y la Contratista de Apoyo Jurídico Catalina Vanegas.
4- Plan Estratégico del Talento Humano: donde se ha realizado seguimiento y cumplimiento de los indicadores de los diferentes planes adoptados en el Instituto, adicional reportes a entes de control como Jovenes contratados por el estado, FURAG, Reporte de Transparencia ITA, Ley de Cuotas, entre otras. 
5-Plan Anticorrupción y atención al ciudadano: se adopta mediante Resolución No. 021 de enero 31 de 2023, donde se incluye la matriz correspondiente para el seguimiento cuatrimestral de las áreas del instituto. El segundo reporte seria con corte de: mayo-agosto 2023.
6-Plan PINAR: adoptado mediante Resolución No. 020 de 31 de enero de 2022-se encuentra en proceso de seguimiento y cumplimiento por parte de la Profesional Universitaria con funciones de Almacén Norma Yohana Artunduaga. Se enuncia los procesos y el asesoramiento para la transferencia de archivo para la vigencia 2023.</t>
    </r>
  </si>
  <si>
    <r>
      <t xml:space="preserve">*A través de los planes existentes se realiza actividades dentro del plan de bienestar como es el cumpleaños de los funcionarios, donde se maneja un presupuesto aprobado en caja menor para decoración, la torta y un desayuno sorpresa a los funcionarios de planta del Instituto, </t>
    </r>
    <r>
      <rPr>
        <b/>
        <sz val="10"/>
        <rFont val="Calibri"/>
        <family val="2"/>
        <scheme val="minor"/>
      </rPr>
      <t>donde en este corte se celebró tres (03) cumpleaños</t>
    </r>
    <r>
      <rPr>
        <sz val="10"/>
        <rFont val="Calibri"/>
        <family val="2"/>
        <scheme val="minor"/>
      </rPr>
      <t>. Se realiza las actividades de integración de funcionarios a través de la mesa de la abundancia, donde a través de un compartir, se maneja un espacio de integración y se toca temas relacionados a los proyectos de la entidad. Se aprobó el contrato de bienestar en alianza de la Caja de Compensación Familiar COMFENALCO QUINDÍO para ejecutar las actividades propuestas para los funcionarios de planta de la entidad.
*Se ejecuta diferentes capacitaciones que quedan en evidencia en el Plan de capacitación y que son de vital importancia para el cumplimiento de las tareas y funciones de las diferentes áreas del Instituto.</t>
    </r>
  </si>
  <si>
    <t>En el tercer trimestre se realizó la Evaluación de Desempeño Laboral a los dos funcionarios de Carrera Administrativa Zulma Toro (Secretaria Ejecutiva) y Manuel Quintero (Profesional Universitario Técnica) de conformidad con la normatividad vigente y los lineamientos necesarios establecidos por la Comisión Nacional del Servicio Civil. Los resultados fueron publicados en la página web Institucional y se entrega constancia y resultados de evaluación a cada funcionario, donde se archiva en su historia laboral.</t>
  </si>
  <si>
    <t>El día 17 de julio de 2023, el Gerente General realizó inducción y reinducción para el personal de planta de INDEPORTES QUINDIO en el Salón Bolivar (ubicado en el cuarto piso de la Gobernación del Quindío).</t>
  </si>
  <si>
    <t xml:space="preserve">Durante cada periodo de pago quincenal se realiza nómina con sus respectivas novedades como descuentos, incapacidades, vacaciones, entre otras. Durante cada mes se realizan 02 nóminas sin la generación de errores - total de nómina realizadas de Julio a Septiembre: 06.
Durante el tercer trimestre de la vigencia 2023, se anexan novedades tales como:
*Incapacidad Laboral: Ludibia Arias, Orfa Ruiz y Zulma Toro
*Vacacaciones: Isabel Rojas y Yolanda Suarez
</t>
  </si>
  <si>
    <t>Durante el segundo trimestre de la vigencia 2023, se realizó la organización y limpieza del archivo una vez a la semana en cumplimiento del contrato 114 del 02 de junio de 2023.</t>
  </si>
  <si>
    <t>*Se presentó el CHIP de la Información Contable Pública correspondiente a: Abril, Mayo y Junio de 2023  a la contaduria General de la Nación
*Se presenta manualmente la declaración de retención en la fuente a la DIAN. 
*Se presenta declaración de retención de ICA (Bimensual), esto quiere decir: Marzo - Abril 2023 (Se presenta en Mayo 2023) a la Alcaldia de Armenia.
*Se publica en la página del SECOP II lo correspondiente a la contratación en tiempo real y de acuerdo a los términos legales establecidos
*Se publica la información contractual y presupuestal en la página del SIA OBSERVA de manera mensual.</t>
  </si>
  <si>
    <t xml:space="preserve">Durante el tercer trimestre de la vigencia 2023, se presentaron tres (03) declaraciones de retención en la fuente en la administración de impuestos y aduanas nacionales y dos (02) retenciones en Reteica ante la secretaria de hacienda de Armenia.  </t>
  </si>
  <si>
    <t>Se han realizado tres conciliaciones entre áreas de los meses de julio a agosto de 2023.</t>
  </si>
  <si>
    <r>
      <t xml:space="preserve">Se realiza la liquidación de presupuesto bajo la </t>
    </r>
    <r>
      <rPr>
        <b/>
        <sz val="8"/>
        <rFont val="Calibri"/>
        <family val="2"/>
        <scheme val="minor"/>
      </rPr>
      <t>Resolución Nº 357 de diciembre 21 de 2022</t>
    </r>
    <r>
      <rPr>
        <sz val="8"/>
        <rFont val="Calibri"/>
        <family val="2"/>
        <scheme val="minor"/>
      </rPr>
      <t>, se realiza las siguientes modificaciones: Resolución N° 157 de julio 07 de 2023 (traslado funcionamiento), Resolución N° 161 de julio 13 de 2023 (traslado inversión), Resolución N° 168 de julio 19 de 2023 (adición presupuesto), Resolución Nº 216 de agosto 02 de 2023 (traslado inversión),Resolución N° 233 de 23 de agosto de 2023 (traslado funcionamiento), Resolución N° 240 de 29 de agosto de 2023 (traslado funcionamiento) y Resolución Nº 259 de septiembre 14 de 2023 (traslado créditos y contracréditos).</t>
    </r>
  </si>
  <si>
    <r>
      <t xml:space="preserve">Número de cuentas expedidas: </t>
    </r>
    <r>
      <rPr>
        <b/>
        <sz val="9"/>
        <rFont val="Calibri"/>
        <family val="2"/>
        <scheme val="minor"/>
      </rPr>
      <t>982</t>
    </r>
    <r>
      <rPr>
        <sz val="9"/>
        <rFont val="Calibri"/>
        <family val="2"/>
        <scheme val="minor"/>
      </rPr>
      <t>, se encuentran con todos los soportes legales.</t>
    </r>
  </si>
  <si>
    <r>
      <t>Se recibieron 280</t>
    </r>
    <r>
      <rPr>
        <b/>
        <sz val="10"/>
        <rFont val="Calibri"/>
        <family val="2"/>
        <scheme val="minor"/>
      </rPr>
      <t xml:space="preserve"> PQRS</t>
    </r>
    <r>
      <rPr>
        <sz val="10"/>
        <rFont val="Calibri"/>
        <family val="2"/>
        <scheme val="minor"/>
      </rPr>
      <t xml:space="preserve"> en el corte de julio, agosto y septiembre , de los cuales se constestaron 251, 13 en estado vencida por tiempos de respuesta y las 16 PQRS restantes se encuentran pendiente por tiempos de respuesta. Se aclara que la ventanilla esta programada con menor tiempo de respuesta para la realizacion del seguimiento.</t>
    </r>
  </si>
  <si>
    <t>SEGURIDAD Y SALUD EN EL TRABAJO</t>
  </si>
  <si>
    <t>*Durante el tercer trimestre de la vigencia 2023, no se presentaron ingresos al almacen.
*Durante el tercer trimestre de la vigencia 2023, no se presentaron bajas.</t>
  </si>
  <si>
    <t>*Durante el tercer trimestre de 2023, se realizaron actividades de capacitacion a las brigadas de emergencia en acompañamiento con la ARL POSITIVA, capacitaciones de riesgo psicosocial, autocuidado, se dio apoyo en las reuniones del COPASST, se inicia evaluacion de los estandares minimos para proxima auditoria por la ARL POSITIVA.
*Durante el tercer trimestre de la vigencia 2023, se realizó la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</si>
  <si>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t>INSTITUTO DEPARTAMENTAL DE DEPORTE Y RECREACION DEL QUINDIO "INDEPORTES QUINDIO"</t>
  </si>
  <si>
    <t>PLAN OPERATIVO POR DEPENDECIA (POD) 2023</t>
  </si>
  <si>
    <t xml:space="preserve">GESTION JURIDICA </t>
  </si>
  <si>
    <t>2 TRIMESTRE DE 202</t>
  </si>
  <si>
    <t>SEGUIMIENTO A MARZO 2023</t>
  </si>
  <si>
    <t>SEGUIMIENTO A JUNIO 2023</t>
  </si>
  <si>
    <t>SEGUIMIENTO A SEPTIEMBRE 2023</t>
  </si>
  <si>
    <t>SEGUIMIENTO A DICIEMBRE 2023</t>
  </si>
  <si>
    <t xml:space="preserve">CONTRATACION </t>
  </si>
  <si>
    <t>EL PROCESO CONTRACTUAL EN CADA UNA DE SUS MODALIDADES FINALIZADO EN SU TOTALIDAD EN LA PLATAFORMA DEL SECOP II,   SIGUIENDO LOS PARAMETROS LEGALES VIGENTES</t>
  </si>
  <si>
    <t>CONTRATOS SUSCRITOS EN LA PLATAFORMA SECOP II PARA EL 20212- 100%</t>
  </si>
  <si>
    <t>JEFE OFICINA JURIDICA</t>
  </si>
  <si>
    <t>No. de contratos suscritos en la plataforma secop II:</t>
  </si>
  <si>
    <t>Durante este periodo se radicaron 116 expedientes precontractuales, y uno porceso venia desde el año anterior bajo la figura de vigencias futuras, para lo cual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Las diferencias de lo radicado con los contratos suscritos radica en lo siguiente: 
1) El Proceso de licitación publica fue radicado en el año anterior, 2022, bajo la figura de licitación pública, pero fue suscrito durante este periodo.
2) 1 Proceso en la modalidad de minima cuantia y 1 proceso en la modalidad de concurso de meritos, fueron radicados en este periodo, pero aun no estan suscritos   porque de conformidad al cronograma de extiende hasta el mes de abril.
La evidencia se encuentra reportada en el archivo de gestión de la oficina jurídica y en la plataforma del SECOP II.</t>
  </si>
  <si>
    <t>Durante este periodo se radicaron 94 expedientes precontractuales, para lo cual se suscribieron 92 contratos. Así: 87 en contratos de prestación de servicios profesionales y de apóyo a la gestión (1 proceso fue rechazado), 3 convenios con las ligas, esto bajo la modalidad de contratación directa; 2 contratos a través de la tienda virtual.</t>
  </si>
  <si>
    <t>Durante este periodo se radicaron 85 expedientes precontractuales, para lo cual se suscribieron 87 contratos. Así: 
- 84 contratos de prestación de servicios profesionales y de apóyo a la gestión, esto bajo la modalidad de contratación directa fueron radicados y suscritos en este periodo. 
- 1 contrato a través de la tienda virtual, radicado y suscrito.
- 1 contrato de selección abreviada (menor cuantía) fue suscrito en este periodo, pero radicado en el periodo anterior. 
- 1 Contrato de Licitación Pública fue suscrito en este periodo, pero radicado en el periodo anterior.
La evidencia se encuentra reportada en el archivo de gestión de la oficina jurídica y en la plataforma del SECOP II.</t>
  </si>
  <si>
    <t xml:space="preserve">No. de procesos precontractuales radicados </t>
  </si>
  <si>
    <t xml:space="preserve">PUBLICACIÒN CONTRATACIÒN PAGINA SIA OBSERVA DE CONFORMIDAD CON LOS CONTRATOS ADELANTADOS POR LA PLATAFORMA DEL SECOP II  </t>
  </si>
  <si>
    <t xml:space="preserve">REGISTRO SIA OBSERVA - SECOP II 100% </t>
  </si>
  <si>
    <t>OFICINA JURÍDICA</t>
  </si>
  <si>
    <t xml:space="preserve"> No. de contratos registrados en SIA Observa</t>
  </si>
  <si>
    <t xml:space="preserve">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para lo cual todos se encuentran debidamente reportados en el SIA OBSERVA.  
</t>
  </si>
  <si>
    <t>Durante este periodo se radicaron 94 expedientes precontractuales, para lo cual se suscribieron 92 contratos. Así: 87 en contratos de prestación de servicios profesionales y de apóyo a la gestión (1 proceso fue rechazado), 3 convenios con las ligas, esto bajo la modalidad de contratación directa; 2 contratos a través de la tienda virtual, para lo cual todos se encuentran debidamente suscritos en la plataforma SECOP II y reportados en el SIA OBSERVA.</t>
  </si>
  <si>
    <t xml:space="preserve">Durante este periodo se suscribieron 87 contratos. Así: 84 contratos de prestación de servicios profesionales y de apóyo a la gestión, esto bajo la modalidad de contratación directa, 1 contrato a través de la tienda virtual,  1 contrato de selección abreviada (menor cuantía), 1 Contrato de Licitación Pública, para lo cual todos se encuentran debidamente suscritos en la plataforma SECOP II y reportados en el SIA OBSERVA.
</t>
  </si>
  <si>
    <t>No. de contratos suscritos en la plataforma SECOP II</t>
  </si>
  <si>
    <t>REMISIÒN INFORMES MENSUALES CONTRATACION LEGALIZADA A PROCURADURIA</t>
  </si>
  <si>
    <t>INFORMES ENTREGADOS - (año 2023)</t>
  </si>
  <si>
    <t>OFICINA JURIDICA</t>
  </si>
  <si>
    <t xml:space="preserve"> No de informes presentados</t>
  </si>
  <si>
    <t xml:space="preserve">Durante este periodo se envio a la Procuraduria el informe de los meses de diciembre de 2022, enero y febrero de 2023, ya que se envian mes vencido.
Se encuentran como evidencia los correos de envio. </t>
  </si>
  <si>
    <t xml:space="preserve">Durante este periodo se envio a la Procuraduria el informe de los meses de marzo, abril y mayo de 2023
Se encuentran como evidencia los correos de envio. </t>
  </si>
  <si>
    <t xml:space="preserve">Durante este periodo se envio a la Procuraduria el informe de los meses de junio, julio y agosto de 2023
Se encuentran como evidencia los correos de envio. </t>
  </si>
  <si>
    <t>No de informes programados:</t>
  </si>
  <si>
    <t xml:space="preserve">DERECHOS DE PETICION </t>
  </si>
  <si>
    <t xml:space="preserve">DERECHOS DE PETICIÒN TRAMITADOS DENTRO DE LOS TERMINOS LEGALES - 100% </t>
  </si>
  <si>
    <t>JEFE OFICINA JURÍDICA</t>
  </si>
  <si>
    <t>No. de peticiones resueltas</t>
  </si>
  <si>
    <t>Durante este periodo se radicaron tres (3) derechos de petición de competencia directa de la oficina jurídica, para lo cual se les dio la debida respuesta dentro de los términos de ley.
Las evidencias se encuentran en el archivo de gestión de gerencia general.</t>
  </si>
  <si>
    <t>Durante este periodo se radicaron cinco (5) derechos de petición de competencia directa de la oficina jurídica, para lo cual se les dio la debida respuesta dentro de los términos de ley.
Las evidencias se encuentran en el archivo de gestión de gerencia general.</t>
  </si>
  <si>
    <t>No. de peticiones registradas</t>
  </si>
  <si>
    <t xml:space="preserve">CAPACITACIÒN FUNCIONARIOS </t>
  </si>
  <si>
    <t xml:space="preserve">SECCIÓN CAPACITACIÓN - 3 al año </t>
  </si>
  <si>
    <t>No de capacitaciones realizadas</t>
  </si>
  <si>
    <t>Durante este periodo se llevo a cabo una capacitación de tienda virtual, Decreto 142 de 2023, ruta de contratación, manual de contratación y de supervisión e inteventoria, ley 2069 de 2020, como proceso de inducción y reinducción, el día 16 de febrero de 2023.
Se encuentra como evidencia la circular No. 01 de 2023 por la cual se convoco, y el control de asistencia.</t>
  </si>
  <si>
    <t>Durante este periodo no se llevaron a cabo capacitaciones</t>
  </si>
  <si>
    <t xml:space="preserve">No Capacitaciones programadas: </t>
  </si>
  <si>
    <t xml:space="preserve">DEFENSA JUDICIAL </t>
  </si>
  <si>
    <t>REPRESENTACIÓN EN PROCESOS JUDICIALES</t>
  </si>
  <si>
    <t xml:space="preserve">DEMANDAS JUDICIALES - 100% </t>
  </si>
  <si>
    <t xml:space="preserve"> No. de actuaciones  atendidas</t>
  </si>
  <si>
    <t xml:space="preserve">Durante este periodo no se presentaron actuaciones judiciales para atender por parte de la Oficina Juridica del Instituto </t>
  </si>
  <si>
    <t>Durante este periodo se respondió una demanda administrativa de nulidad y restablecimiento del derecho interpuesta por el señor Oscar León Ortiz en contra de Indeportes Quindío.</t>
  </si>
  <si>
    <t xml:space="preserve">No. de actuaciones  solicitadas y/o programadas </t>
  </si>
  <si>
    <t xml:space="preserve">INVESTIGACION DISCIPLINARIA </t>
  </si>
  <si>
    <t>PROCESOS DISCIPLINARIOS</t>
  </si>
  <si>
    <t>PROCESOS DISCIPLINARIOS - 100%</t>
  </si>
  <si>
    <t xml:space="preserve"> No. de procesos adelantados</t>
  </si>
  <si>
    <t xml:space="preserve">Durante este periodo no se presentaron informes, quejas o denuncias en el instituto que dieran lugar a iniciar proceso disciplinario </t>
  </si>
  <si>
    <t>No. de informes, quejas o denuncias  radicadas en el instituto.</t>
  </si>
  <si>
    <t xml:space="preserve">MARIA ISABEL ROJAS VÁSQUEZ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</si>
</sst>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5" formatCode="&quot;$&quot;\ #,##0;\-&quot;$&quot;\ #,##0"/>
    <numFmt numFmtId="43" formatCode="_-* #,##0.00_-;\-* #,##0.00_-;_-* &quot;-&quot;??_-;_-@_-"/>
    <numFmt numFmtId="164" formatCode="_(&quot;$&quot;\ * #,##0_);_(&quot;$&quot;\ * \(#,##0\);_(&quot;$&quot;\ * &quot;-&quot;_);_(@_)"/>
    <numFmt numFmtId="165" formatCode="_(* #,##0.00_);_(* \(#,##0.00\);_(* &quot;-&quot;??_);_(@_)"/>
    <numFmt numFmtId="166" formatCode="_-* #,##0\ &quot;Pts&quot;_-;\-* #,##0\ &quot;Pts&quot;_-;_-* &quot;-&quot;\ &quot;Pts&quot;_-;_-@_-"/>
    <numFmt numFmtId="167" formatCode="_-* #,##0\ _P_t_s_-;\-* #,##0\ _P_t_s_-;_-* &quot;-&quot;\ _P_t_s_-;_-@_-"/>
    <numFmt numFmtId="168" formatCode="#.##000"/>
    <numFmt numFmtId="169" formatCode="\$#,#00"/>
    <numFmt numFmtId="170" formatCode="%#,#00"/>
    <numFmt numFmtId="171" formatCode="#,#00"/>
    <numFmt numFmtId="172" formatCode="#.##0,"/>
    <numFmt numFmtId="173" formatCode="\$#,"/>
    <numFmt numFmtId="174" formatCode="\$#,##0.00\ ;\(\$#,##0.00\)"/>
    <numFmt numFmtId="175" formatCode="#,##0.000;\-#,##0.000"/>
    <numFmt numFmtId="176" formatCode="_ [$€-2]\ * #,##0.00_ ;_ [$€-2]\ * \-#,##0.00_ ;_ [$€-2]\ * &quot;-&quot;??_ "/>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b/>
      <sz val="12"/>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rgb="FFFF0000"/>
      <name val="Arial"/>
      <family val="2"/>
    </font>
    <font>
      <sz val="10"/>
      <color theme="8"/>
      <name val="Arial"/>
      <family val="2"/>
    </font>
    <font>
      <b/>
      <sz val="10"/>
      <color theme="9"/>
      <name val="Arial"/>
      <family val="2"/>
    </font>
    <font>
      <sz val="10"/>
      <color theme="9"/>
      <name val="Arial"/>
      <family val="2"/>
    </font>
    <font>
      <sz val="11"/>
      <name val="Times New Roman"/>
      <family val="1"/>
    </font>
    <font>
      <sz val="11"/>
      <name val="Calibri"/>
      <family val="2"/>
      <scheme val="minor"/>
    </font>
    <font>
      <b/>
      <sz val="14"/>
      <name val="Calibri"/>
      <family val="2"/>
      <scheme val="minor"/>
    </font>
    <font>
      <b/>
      <sz val="18"/>
      <name val="Calibri"/>
      <family val="2"/>
      <scheme val="minor"/>
    </font>
    <font>
      <b/>
      <sz val="8"/>
      <name val="Calibri"/>
      <family val="2"/>
      <scheme val="minor"/>
    </font>
    <font>
      <b/>
      <sz val="11"/>
      <name val="Calibri"/>
      <family val="2"/>
      <scheme val="minor"/>
    </font>
    <font>
      <sz val="8"/>
      <name val="Calibri"/>
      <family val="2"/>
      <scheme val="minor"/>
    </font>
    <font>
      <sz val="14"/>
      <name val="Calibri"/>
      <family val="2"/>
      <scheme val="minor"/>
    </font>
    <font>
      <sz val="8"/>
      <name val="Calibri"/>
      <family val="2"/>
    </font>
    <font>
      <b/>
      <sz val="10"/>
      <color theme="1"/>
      <name val="Arial"/>
      <family val="2"/>
    </font>
    <font>
      <sz val="8"/>
      <color theme="1"/>
      <name val="Arial"/>
      <family val="2"/>
    </font>
    <font>
      <b/>
      <sz val="8"/>
      <color theme="1"/>
      <name val="Arial"/>
      <family val="2"/>
    </font>
    <font>
      <sz val="10"/>
      <color theme="1"/>
      <name val="Arial"/>
      <family val="2"/>
    </font>
    <font>
      <b/>
      <sz val="12"/>
      <color theme="1"/>
      <name val="Arial"/>
      <family val="2"/>
    </font>
    <font>
      <sz val="10"/>
      <name val="Calibri"/>
      <family val="2"/>
      <scheme val="minor"/>
    </font>
    <font>
      <sz val="12"/>
      <name val="Calibri"/>
      <family val="2"/>
      <scheme val="minor"/>
    </font>
    <font>
      <b/>
      <sz val="9"/>
      <name val="Calibri"/>
      <family val="2"/>
      <scheme val="minor"/>
    </font>
    <font>
      <sz val="9"/>
      <name val="Calibri"/>
      <family val="2"/>
      <scheme val="minor"/>
    </font>
    <font>
      <b/>
      <sz val="10"/>
      <name val="Calibri"/>
      <family val="2"/>
      <scheme val="minor"/>
    </font>
    <font>
      <b/>
      <sz val="11"/>
      <name val="Arial"/>
      <family val="2"/>
    </font>
    <font>
      <sz val="11"/>
      <name val="Arial"/>
      <family val="2"/>
    </font>
    <font>
      <b/>
      <sz val="8"/>
      <name val="Arial"/>
      <family val="2"/>
    </font>
    <font>
      <b/>
      <sz val="9"/>
      <name val="Arial"/>
      <family val="2"/>
    </font>
    <font>
      <sz val="8"/>
      <color rgb="FFC00000"/>
      <name val="Arial"/>
      <family val="2"/>
    </font>
    <font>
      <sz val="11"/>
      <color rgb="FFC00000"/>
      <name val="Arial"/>
      <family val="2"/>
    </font>
    <font>
      <sz val="12"/>
      <name val="Arial"/>
      <family val="2"/>
    </font>
    <font>
      <sz val="9"/>
      <name val="Arial"/>
      <family val="2"/>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s>
  <borders count="52">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double">
        <color auto="1"/>
      </left>
      <right/>
      <top/>
      <bottom/>
      <diagonal/>
    </border>
    <border>
      <left/>
      <right style="double">
        <color auto="1"/>
      </right>
      <top/>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rgb="FFC00000"/>
      </left>
      <right/>
      <top/>
      <bottom/>
      <diagonal/>
    </border>
    <border>
      <left style="medium">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diagonal/>
    </border>
    <border>
      <left style="mediumDashed">
        <color rgb="FFC00000"/>
      </left>
      <right style="medium">
        <color rgb="FFC00000"/>
      </right>
      <top style="medium">
        <color rgb="FFC00000"/>
      </top>
      <bottom style="mediumDashed">
        <color rgb="FFC00000"/>
      </bottom>
      <diagonal/>
    </border>
    <border>
      <left style="mediumDashed">
        <color rgb="FFC00000"/>
      </left>
      <right style="mediumDashed">
        <color rgb="FFC00000"/>
      </right>
      <top/>
      <bottom/>
      <diagonal/>
    </border>
    <border>
      <left style="medium">
        <color rgb="FFC00000"/>
      </left>
      <right style="mediumDashed">
        <color rgb="FFC00000"/>
      </right>
      <top style="mediumDashed">
        <color rgb="FFC00000"/>
      </top>
      <bottom/>
      <diagonal/>
    </border>
    <border>
      <left style="mediumDashed">
        <color rgb="FFC00000"/>
      </left>
      <right style="mediumDashed">
        <color rgb="FFC00000"/>
      </right>
      <top style="mediumDashed">
        <color rgb="FFC00000"/>
      </top>
      <bottom/>
      <diagonal/>
    </border>
    <border>
      <left style="mediumDashed">
        <color rgb="FFC00000"/>
      </left>
      <right style="medium">
        <color rgb="FFC00000"/>
      </right>
      <top style="mediumDashed">
        <color rgb="FFC00000"/>
      </top>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Dashed">
        <color rgb="FFC00000"/>
      </right>
      <top style="medium">
        <color rgb="FFC00000"/>
      </top>
      <bottom style="mediumDashed">
        <color rgb="FFC00000"/>
      </bottom>
      <diagonal/>
    </border>
    <border>
      <left/>
      <right style="mediumDashed">
        <color rgb="FFC00000"/>
      </right>
      <top style="mediumDashed">
        <color rgb="FFC00000"/>
      </top>
      <bottom/>
      <diagonal/>
    </border>
    <border>
      <left style="mediumDashed">
        <color rgb="FFC00000"/>
      </left>
      <right style="medium">
        <color rgb="FFC00000"/>
      </right>
      <top style="thin">
        <color indexed="64"/>
      </top>
      <bottom/>
      <diagonal/>
    </border>
    <border>
      <left style="mediumDashed">
        <color rgb="FFC00000"/>
      </left>
      <right style="medium">
        <color rgb="FFC00000"/>
      </right>
      <top/>
      <bottom style="medium">
        <color rgb="FFC00000"/>
      </bottom>
      <diagonal/>
    </border>
    <border>
      <left/>
      <right/>
      <top style="thin">
        <color indexed="64"/>
      </top>
      <bottom/>
      <diagonal/>
    </border>
  </borders>
  <cellStyleXfs count="59">
    <xf numFmtId="0" fontId="0" fillId="0" borderId="0"/>
    <xf numFmtId="0" fontId="10" fillId="0" borderId="0">
      <protection locked="0"/>
    </xf>
    <xf numFmtId="0" fontId="10" fillId="0" borderId="0">
      <protection locked="0"/>
    </xf>
    <xf numFmtId="168" fontId="11" fillId="0" borderId="0">
      <protection locked="0"/>
    </xf>
    <xf numFmtId="167" fontId="9" fillId="0" borderId="0" applyFont="0" applyFill="0" applyBorder="0" applyAlignment="0" applyProtection="0"/>
    <xf numFmtId="0" fontId="8" fillId="0" borderId="0">
      <protection locked="0"/>
    </xf>
    <xf numFmtId="172" fontId="11" fillId="0" borderId="0">
      <protection locked="0"/>
    </xf>
    <xf numFmtId="169" fontId="11" fillId="0" borderId="0">
      <protection locked="0"/>
    </xf>
    <xf numFmtId="166" fontId="9" fillId="0" borderId="0" applyFont="0" applyFill="0" applyBorder="0" applyAlignment="0" applyProtection="0"/>
    <xf numFmtId="0" fontId="8" fillId="0" borderId="0">
      <protection locked="0"/>
    </xf>
    <xf numFmtId="173" fontId="11" fillId="0" borderId="0">
      <protection locked="0"/>
    </xf>
    <xf numFmtId="0" fontId="11" fillId="0" borderId="0">
      <protection locked="0"/>
    </xf>
    <xf numFmtId="176" fontId="8" fillId="0" borderId="0" applyFont="0" applyFill="0" applyBorder="0" applyAlignment="0" applyProtection="0"/>
    <xf numFmtId="0" fontId="11" fillId="0" borderId="0">
      <protection locked="0"/>
    </xf>
    <xf numFmtId="171" fontId="11" fillId="0" borderId="0">
      <protection locked="0"/>
    </xf>
    <xf numFmtId="171" fontId="11" fillId="0" borderId="0">
      <protection locked="0"/>
    </xf>
    <xf numFmtId="0" fontId="11" fillId="0" borderId="0">
      <protection locked="0"/>
    </xf>
    <xf numFmtId="0" fontId="10" fillId="0" borderId="0">
      <protection locked="0"/>
    </xf>
    <xf numFmtId="0" fontId="10" fillId="0" borderId="0">
      <protection locked="0"/>
    </xf>
    <xf numFmtId="0" fontId="10" fillId="0" borderId="0">
      <protection locked="0"/>
    </xf>
    <xf numFmtId="169" fontId="11" fillId="0" borderId="0">
      <protection locked="0"/>
    </xf>
    <xf numFmtId="175" fontId="8" fillId="0" borderId="0">
      <protection locked="0"/>
    </xf>
    <xf numFmtId="170" fontId="11" fillId="0" borderId="0">
      <protection locked="0"/>
    </xf>
    <xf numFmtId="9" fontId="8" fillId="0" borderId="0" applyFont="0" applyFill="0" applyBorder="0" applyAlignment="0" applyProtection="0"/>
    <xf numFmtId="168" fontId="11" fillId="0" borderId="0">
      <protection locked="0"/>
    </xf>
    <xf numFmtId="5" fontId="12" fillId="0" borderId="0">
      <protection locked="0"/>
    </xf>
    <xf numFmtId="39" fontId="13" fillId="0" borderId="1" applyFill="0">
      <alignment horizontal="left"/>
    </xf>
    <xf numFmtId="0" fontId="8" fillId="0" borderId="0" applyNumberFormat="0"/>
    <xf numFmtId="0" fontId="11" fillId="0" borderId="2">
      <protection locked="0"/>
    </xf>
    <xf numFmtId="0" fontId="14" fillId="0" borderId="0" applyProtection="0"/>
    <xf numFmtId="174" fontId="14" fillId="0" borderId="0" applyProtection="0"/>
    <xf numFmtId="0" fontId="15" fillId="0" borderId="0" applyProtection="0"/>
    <xf numFmtId="0" fontId="16" fillId="0" borderId="0" applyProtection="0"/>
    <xf numFmtId="0" fontId="14" fillId="0" borderId="3" applyProtection="0"/>
    <xf numFmtId="0" fontId="14" fillId="0" borderId="0"/>
    <xf numFmtId="10" fontId="14" fillId="0" borderId="0" applyProtection="0"/>
    <xf numFmtId="0" fontId="14" fillId="0" borderId="0"/>
    <xf numFmtId="2" fontId="14" fillId="0" borderId="0" applyProtection="0"/>
    <xf numFmtId="4" fontId="14" fillId="0" borderId="0" applyProtection="0"/>
    <xf numFmtId="0" fontId="7" fillId="0" borderId="0"/>
    <xf numFmtId="0" fontId="8" fillId="0" borderId="0"/>
    <xf numFmtId="0" fontId="27" fillId="0" borderId="0" applyNumberFormat="0" applyFill="0" applyBorder="0" applyAlignment="0" applyProtection="0">
      <alignment vertical="top"/>
      <protection locked="0"/>
    </xf>
    <xf numFmtId="0" fontId="6" fillId="0" borderId="0"/>
    <xf numFmtId="165" fontId="8" fillId="0" borderId="0" applyFont="0" applyFill="0" applyBorder="0" applyAlignment="0" applyProtection="0"/>
    <xf numFmtId="0" fontId="5" fillId="0" borderId="0"/>
    <xf numFmtId="0" fontId="4" fillId="0" borderId="0"/>
    <xf numFmtId="39" fontId="9" fillId="0" borderId="1" applyFill="0">
      <alignment horizontal="left"/>
    </xf>
    <xf numFmtId="0" fontId="3" fillId="0" borderId="0"/>
    <xf numFmtId="0" fontId="3" fillId="0" borderId="0"/>
    <xf numFmtId="0" fontId="3" fillId="0" borderId="0"/>
    <xf numFmtId="0" fontId="3" fillId="0" borderId="0"/>
    <xf numFmtId="164"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cellStyleXfs>
  <cellXfs count="247">
    <xf numFmtId="0" fontId="0" fillId="0" borderId="0" xfId="0"/>
    <xf numFmtId="0" fontId="18" fillId="0" borderId="0" xfId="0" applyFont="1"/>
    <xf numFmtId="0" fontId="21"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22" fillId="0" borderId="16" xfId="0" applyFont="1" applyBorder="1" applyAlignment="1">
      <alignment vertical="center" wrapText="1"/>
    </xf>
    <xf numFmtId="0" fontId="0" fillId="0" borderId="18"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3" fillId="0" borderId="4" xfId="0" applyFont="1" applyBorder="1" applyAlignment="1">
      <alignment vertical="center" wrapText="1"/>
    </xf>
    <xf numFmtId="0" fontId="0" fillId="0" borderId="19" xfId="0" applyBorder="1" applyAlignment="1">
      <alignment vertical="center" wrapText="1"/>
    </xf>
    <xf numFmtId="0" fontId="0" fillId="0" borderId="4" xfId="0" applyBorder="1"/>
    <xf numFmtId="0" fontId="0" fillId="0" borderId="19" xfId="0" applyBorder="1"/>
    <xf numFmtId="0" fontId="23" fillId="0" borderId="4" xfId="0" applyFont="1" applyBorder="1" applyAlignment="1">
      <alignment horizontal="left" vertical="center"/>
    </xf>
    <xf numFmtId="0" fontId="0" fillId="0" borderId="20" xfId="0" applyBorder="1" applyAlignment="1">
      <alignment horizontal="center" vertical="center"/>
    </xf>
    <xf numFmtId="0" fontId="0" fillId="0" borderId="12" xfId="0" applyBorder="1" applyAlignment="1">
      <alignment vertical="center" wrapText="1"/>
    </xf>
    <xf numFmtId="0" fontId="0" fillId="0" borderId="12" xfId="0" applyBorder="1"/>
    <xf numFmtId="0" fontId="0" fillId="0" borderId="21" xfId="0" applyBorder="1"/>
    <xf numFmtId="0" fontId="8" fillId="0" borderId="0" xfId="0" applyFont="1"/>
    <xf numFmtId="0" fontId="7" fillId="0" borderId="0" xfId="39"/>
    <xf numFmtId="0" fontId="29" fillId="3" borderId="0" xfId="40" applyFont="1" applyFill="1" applyAlignment="1">
      <alignment vertical="center" wrapText="1"/>
    </xf>
    <xf numFmtId="0" fontId="29" fillId="3" borderId="0" xfId="41" applyFont="1" applyFill="1" applyAlignment="1" applyProtection="1">
      <alignment horizontal="right" vertical="center" wrapText="1"/>
    </xf>
    <xf numFmtId="0" fontId="29" fillId="3" borderId="0" xfId="41" applyFont="1" applyFill="1" applyAlignment="1" applyProtection="1">
      <alignment horizontal="center" vertical="center" wrapText="1"/>
    </xf>
    <xf numFmtId="0" fontId="29" fillId="3" borderId="0" xfId="41" applyFont="1" applyFill="1" applyAlignment="1" applyProtection="1">
      <alignment horizontal="right" vertical="center"/>
    </xf>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30" fillId="3" borderId="0" xfId="39" applyFont="1" applyFill="1" applyAlignment="1">
      <alignment horizontal="center"/>
    </xf>
    <xf numFmtId="0" fontId="29" fillId="3" borderId="0" xfId="40" applyFont="1" applyFill="1" applyAlignment="1">
      <alignment horizontal="right" vertical="center" wrapText="1"/>
    </xf>
    <xf numFmtId="0" fontId="28" fillId="3" borderId="0" xfId="40" applyFont="1" applyFill="1" applyAlignment="1">
      <alignment horizontal="left" vertical="center" wrapText="1"/>
    </xf>
    <xf numFmtId="0" fontId="30" fillId="3" borderId="0" xfId="39" applyFont="1" applyFill="1" applyAlignment="1">
      <alignment horizontal="centerContinuous"/>
    </xf>
    <xf numFmtId="0" fontId="29" fillId="3" borderId="0" xfId="40" applyFont="1" applyFill="1" applyAlignment="1">
      <alignment horizontal="centerContinuous" vertical="center" wrapText="1"/>
    </xf>
    <xf numFmtId="0" fontId="29" fillId="3" borderId="0" xfId="41" applyFont="1" applyFill="1" applyAlignment="1" applyProtection="1">
      <alignment vertical="center" wrapText="1"/>
    </xf>
    <xf numFmtId="0" fontId="31" fillId="3" borderId="0" xfId="41" applyFont="1" applyFill="1" applyAlignment="1" applyProtection="1">
      <alignment vertical="center" wrapText="1"/>
    </xf>
    <xf numFmtId="0" fontId="30" fillId="3" borderId="0" xfId="39" applyFont="1" applyFill="1"/>
    <xf numFmtId="0" fontId="8" fillId="0" borderId="24" xfId="0" applyFont="1" applyBorder="1" applyAlignment="1">
      <alignment vertical="center" wrapText="1"/>
    </xf>
    <xf numFmtId="0" fontId="18" fillId="0" borderId="26" xfId="0" applyFont="1" applyBorder="1" applyAlignment="1">
      <alignment vertical="center" wrapText="1"/>
    </xf>
    <xf numFmtId="0" fontId="8" fillId="0" borderId="26" xfId="0" applyFont="1" applyBorder="1" applyAlignment="1">
      <alignment vertical="center" wrapText="1"/>
    </xf>
    <xf numFmtId="0" fontId="8" fillId="0" borderId="26" xfId="0" applyFont="1" applyBorder="1" applyAlignment="1">
      <alignment horizontal="justify" vertical="center" wrapText="1"/>
    </xf>
    <xf numFmtId="0" fontId="18" fillId="4" borderId="27" xfId="0" applyFont="1" applyFill="1" applyBorder="1" applyAlignment="1">
      <alignment horizontal="center" vertical="center" wrapText="1"/>
    </xf>
    <xf numFmtId="0" fontId="8" fillId="3" borderId="28" xfId="41" applyFont="1" applyFill="1" applyBorder="1" applyAlignment="1" applyProtection="1">
      <alignment vertical="center" wrapText="1"/>
    </xf>
    <xf numFmtId="0" fontId="8" fillId="3" borderId="26" xfId="41" applyFont="1" applyFill="1" applyBorder="1" applyAlignment="1" applyProtection="1">
      <alignment vertical="center" wrapText="1"/>
    </xf>
    <xf numFmtId="0" fontId="21"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justify" vertical="center" wrapText="1"/>
    </xf>
    <xf numFmtId="0" fontId="18" fillId="4" borderId="4" xfId="0" applyFont="1" applyFill="1" applyBorder="1" applyAlignment="1">
      <alignment horizontal="center" vertical="center"/>
    </xf>
    <xf numFmtId="0" fontId="18" fillId="4" borderId="25" xfId="0" applyFont="1" applyFill="1" applyBorder="1" applyAlignment="1">
      <alignment horizontal="center" vertical="center" wrapText="1"/>
    </xf>
    <xf numFmtId="0" fontId="26" fillId="0" borderId="0" xfId="40" applyFont="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37" fillId="0" borderId="0" xfId="0" applyFont="1" applyAlignment="1">
      <alignment vertical="center"/>
    </xf>
    <xf numFmtId="0" fontId="22" fillId="0" borderId="4" xfId="0" applyFont="1" applyBorder="1" applyAlignment="1">
      <alignment vertical="center" wrapText="1"/>
    </xf>
    <xf numFmtId="0" fontId="38" fillId="0" borderId="0" xfId="0" applyFont="1"/>
    <xf numFmtId="0" fontId="39" fillId="0" borderId="0" xfId="0" applyFont="1" applyAlignment="1">
      <alignment horizontal="center" vertical="center"/>
    </xf>
    <xf numFmtId="10" fontId="39" fillId="0" borderId="0" xfId="0" applyNumberFormat="1" applyFont="1" applyAlignment="1">
      <alignment horizontal="center" vertical="center"/>
    </xf>
    <xf numFmtId="0" fontId="38" fillId="0" borderId="22" xfId="0" applyFont="1" applyBorder="1"/>
    <xf numFmtId="0" fontId="42" fillId="0" borderId="0" xfId="0" applyFont="1"/>
    <xf numFmtId="0" fontId="41" fillId="5" borderId="36"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43" fillId="0" borderId="4" xfId="0" applyFont="1" applyBorder="1" applyAlignment="1">
      <alignment horizontal="left" vertical="center" wrapText="1"/>
    </xf>
    <xf numFmtId="0" fontId="38" fillId="0" borderId="4" xfId="0" applyFont="1" applyBorder="1"/>
    <xf numFmtId="10" fontId="39" fillId="5" borderId="4" xfId="0" applyNumberFormat="1" applyFont="1" applyFill="1" applyBorder="1" applyAlignment="1">
      <alignment horizontal="center" vertical="center"/>
    </xf>
    <xf numFmtId="0" fontId="41" fillId="6" borderId="36" xfId="0" applyFont="1" applyFill="1" applyBorder="1" applyAlignment="1">
      <alignment horizontal="center" vertical="center" wrapText="1"/>
    </xf>
    <xf numFmtId="0" fontId="41" fillId="6" borderId="37" xfId="0" applyFont="1" applyFill="1" applyBorder="1" applyAlignment="1">
      <alignment horizontal="center" vertical="center" wrapText="1"/>
    </xf>
    <xf numFmtId="0" fontId="40" fillId="3" borderId="29" xfId="0" applyFont="1" applyFill="1" applyBorder="1"/>
    <xf numFmtId="0" fontId="40" fillId="3" borderId="0" xfId="0" applyFont="1" applyFill="1"/>
    <xf numFmtId="0" fontId="47" fillId="0" borderId="4" xfId="0" applyFont="1" applyBorder="1" applyAlignment="1">
      <alignment wrapText="1"/>
    </xf>
    <xf numFmtId="0" fontId="47" fillId="0" borderId="12" xfId="0" applyFont="1" applyBorder="1"/>
    <xf numFmtId="0" fontId="49" fillId="0" borderId="4" xfId="0" applyFont="1" applyBorder="1" applyAlignment="1">
      <alignment wrapText="1"/>
    </xf>
    <xf numFmtId="0" fontId="47" fillId="0" borderId="17" xfId="0" applyFont="1" applyBorder="1" applyAlignment="1">
      <alignment horizontal="left" vertical="center"/>
    </xf>
    <xf numFmtId="9" fontId="38" fillId="0" borderId="0" xfId="0" applyNumberFormat="1" applyFont="1"/>
    <xf numFmtId="9" fontId="39" fillId="5" borderId="4" xfId="0" applyNumberFormat="1" applyFont="1" applyFill="1" applyBorder="1" applyAlignment="1">
      <alignment horizontal="center" vertical="center"/>
    </xf>
    <xf numFmtId="9" fontId="41" fillId="5" borderId="36" xfId="0" applyNumberFormat="1" applyFont="1" applyFill="1" applyBorder="1" applyAlignment="1">
      <alignment horizontal="center" vertical="center" wrapText="1"/>
    </xf>
    <xf numFmtId="0" fontId="38" fillId="8" borderId="0" xfId="0" applyFont="1" applyFill="1"/>
    <xf numFmtId="10" fontId="38" fillId="0" borderId="0" xfId="0" applyNumberFormat="1" applyFont="1"/>
    <xf numFmtId="0" fontId="38" fillId="0" borderId="20" xfId="0" applyFont="1" applyBorder="1"/>
    <xf numFmtId="0" fontId="38" fillId="0" borderId="12" xfId="0" applyFont="1" applyBorder="1"/>
    <xf numFmtId="10" fontId="39" fillId="5" borderId="12" xfId="0" applyNumberFormat="1" applyFont="1" applyFill="1" applyBorder="1" applyAlignment="1">
      <alignment horizontal="center" vertical="center"/>
    </xf>
    <xf numFmtId="0" fontId="38" fillId="0" borderId="21" xfId="0" applyFont="1" applyBorder="1"/>
    <xf numFmtId="0" fontId="49" fillId="0" borderId="17" xfId="0" applyFont="1" applyBorder="1" applyAlignment="1">
      <alignment horizontal="left" vertical="center" wrapText="1"/>
    </xf>
    <xf numFmtId="0" fontId="49" fillId="0" borderId="12" xfId="0" applyFont="1" applyBorder="1" applyAlignment="1">
      <alignment wrapText="1"/>
    </xf>
    <xf numFmtId="0" fontId="51" fillId="0" borderId="4" xfId="0" applyFont="1" applyBorder="1" applyAlignment="1">
      <alignment horizontal="left" vertical="center" wrapText="1"/>
    </xf>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18" fillId="4" borderId="4" xfId="0" applyFont="1" applyFill="1" applyBorder="1" applyAlignment="1">
      <alignment horizontal="center" vertical="center"/>
    </xf>
    <xf numFmtId="0" fontId="20" fillId="3" borderId="0" xfId="0" applyFont="1" applyFill="1" applyAlignment="1">
      <alignment horizontal="center" vertical="center"/>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7" xfId="0" applyFont="1" applyFill="1" applyBorder="1" applyAlignment="1">
      <alignment horizontal="left" vertical="center"/>
    </xf>
    <xf numFmtId="0" fontId="8" fillId="3" borderId="15" xfId="0" applyFont="1" applyFill="1" applyBorder="1" applyAlignment="1">
      <alignment horizontal="left" vertical="center"/>
    </xf>
    <xf numFmtId="0" fontId="18" fillId="4" borderId="8" xfId="0" applyFont="1" applyFill="1" applyBorder="1" applyAlignment="1">
      <alignment horizontal="left" vertical="center"/>
    </xf>
    <xf numFmtId="0" fontId="18" fillId="4" borderId="9" xfId="0" applyFont="1" applyFill="1" applyBorder="1" applyAlignment="1">
      <alignment horizontal="left" vertical="center"/>
    </xf>
    <xf numFmtId="0" fontId="18" fillId="4" borderId="23"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26" fillId="0" borderId="0" xfId="40" applyFont="1" applyAlignment="1">
      <alignment horizontal="left" vertical="center" wrapText="1"/>
    </xf>
    <xf numFmtId="0" fontId="28" fillId="3" borderId="0" xfId="41" applyFont="1" applyFill="1" applyAlignment="1" applyProtection="1">
      <alignment horizontal="left" vertical="center" wrapText="1"/>
    </xf>
    <xf numFmtId="0" fontId="29" fillId="3" borderId="0" xfId="41" applyFont="1" applyFill="1" applyAlignment="1" applyProtection="1">
      <alignment horizontal="center" vertical="center" wrapText="1"/>
    </xf>
    <xf numFmtId="0" fontId="28" fillId="3" borderId="0" xfId="40" applyFont="1" applyFill="1" applyAlignment="1">
      <alignment horizontal="left" vertical="center" wrapText="1"/>
    </xf>
    <xf numFmtId="0" fontId="26" fillId="3" borderId="0" xfId="40" applyFont="1" applyFill="1" applyAlignment="1">
      <alignment vertical="center" wrapText="1"/>
    </xf>
    <xf numFmtId="0" fontId="29" fillId="3" borderId="0" xfId="40" applyFont="1" applyFill="1" applyAlignment="1">
      <alignment vertical="center" wrapText="1"/>
    </xf>
    <xf numFmtId="0" fontId="32" fillId="3" borderId="0" xfId="41" applyFont="1" applyFill="1" applyAlignment="1" applyProtection="1">
      <alignment horizontal="center" vertical="center" wrapText="1"/>
    </xf>
    <xf numFmtId="9" fontId="52" fillId="0" borderId="4" xfId="23" applyFont="1" applyFill="1" applyBorder="1" applyAlignment="1">
      <alignment horizontal="center" vertical="center" wrapText="1"/>
    </xf>
    <xf numFmtId="0" fontId="38" fillId="0" borderId="19" xfId="0" applyFont="1" applyBorder="1" applyAlignment="1">
      <alignment horizontal="justify" vertical="center" wrapText="1"/>
    </xf>
    <xf numFmtId="9" fontId="52" fillId="0" borderId="43" xfId="23" applyFont="1" applyFill="1" applyBorder="1" applyAlignment="1">
      <alignment horizontal="center" vertical="center" wrapText="1"/>
    </xf>
    <xf numFmtId="0" fontId="38" fillId="0" borderId="45" xfId="0" applyFont="1" applyBorder="1" applyAlignment="1">
      <alignment horizontal="justify" vertical="center" wrapText="1"/>
    </xf>
    <xf numFmtId="0" fontId="38" fillId="0" borderId="46" xfId="0" applyFont="1" applyBorder="1" applyAlignment="1">
      <alignment horizontal="justify" vertical="center" wrapText="1"/>
    </xf>
    <xf numFmtId="9" fontId="52" fillId="0" borderId="5" xfId="23" applyFont="1" applyFill="1" applyBorder="1" applyAlignment="1">
      <alignment horizontal="center" vertical="center" wrapText="1"/>
    </xf>
    <xf numFmtId="9" fontId="52" fillId="0" borderId="6" xfId="23" applyFont="1" applyFill="1" applyBorder="1" applyAlignment="1">
      <alignment horizontal="center" vertical="center" wrapText="1"/>
    </xf>
    <xf numFmtId="0" fontId="38" fillId="0" borderId="41" xfId="0" applyFont="1" applyBorder="1" applyAlignment="1">
      <alignment horizontal="left" vertical="center" wrapText="1"/>
    </xf>
    <xf numFmtId="0" fontId="42" fillId="6" borderId="31" xfId="0" applyFont="1" applyFill="1" applyBorder="1" applyAlignment="1">
      <alignment horizontal="center" vertical="center"/>
    </xf>
    <xf numFmtId="0" fontId="42" fillId="6" borderId="33" xfId="0" applyFont="1" applyFill="1" applyBorder="1" applyAlignment="1">
      <alignment horizontal="center" vertical="center"/>
    </xf>
    <xf numFmtId="0" fontId="52" fillId="0" borderId="38" xfId="0" applyFont="1" applyBorder="1" applyAlignment="1">
      <alignment horizontal="justify" vertical="center" wrapText="1"/>
    </xf>
    <xf numFmtId="0" fontId="52" fillId="0" borderId="19" xfId="0" applyFont="1" applyBorder="1" applyAlignment="1">
      <alignment horizontal="justify" vertical="center" wrapText="1"/>
    </xf>
    <xf numFmtId="0" fontId="38" fillId="0" borderId="19" xfId="0" applyFont="1" applyBorder="1" applyAlignment="1">
      <alignment horizontal="justify" vertical="center"/>
    </xf>
    <xf numFmtId="0" fontId="51" fillId="0" borderId="4" xfId="0" applyFont="1" applyBorder="1" applyAlignment="1">
      <alignment horizontal="justify" vertical="center" wrapText="1"/>
    </xf>
    <xf numFmtId="0" fontId="51" fillId="0" borderId="5" xfId="0" applyFont="1" applyBorder="1" applyAlignment="1">
      <alignment horizontal="justify" vertical="center" wrapText="1"/>
    </xf>
    <xf numFmtId="0" fontId="51" fillId="0" borderId="6" xfId="0" applyFont="1" applyBorder="1" applyAlignment="1">
      <alignment horizontal="justify" vertical="center" wrapText="1"/>
    </xf>
    <xf numFmtId="0" fontId="51" fillId="0" borderId="41" xfId="0" applyFont="1" applyBorder="1" applyAlignment="1">
      <alignment horizontal="left" vertical="center" wrapText="1"/>
    </xf>
    <xf numFmtId="0" fontId="51" fillId="0" borderId="19" xfId="0" applyFont="1" applyBorder="1" applyAlignment="1">
      <alignment horizontal="justify" vertical="center" wrapText="1"/>
    </xf>
    <xf numFmtId="0" fontId="42" fillId="0" borderId="18" xfId="0" applyFont="1" applyBorder="1" applyAlignment="1">
      <alignment horizontal="center" vertical="center"/>
    </xf>
    <xf numFmtId="0" fontId="38" fillId="0" borderId="4" xfId="0" applyFont="1" applyBorder="1" applyAlignment="1">
      <alignment horizontal="center" vertical="center" wrapText="1"/>
    </xf>
    <xf numFmtId="0" fontId="43" fillId="0" borderId="4" xfId="0" applyFont="1" applyBorder="1" applyAlignment="1">
      <alignment horizontal="justify" vertical="center" wrapText="1"/>
    </xf>
    <xf numFmtId="9" fontId="51" fillId="0" borderId="4" xfId="23" applyFont="1" applyFill="1" applyBorder="1" applyAlignment="1">
      <alignment horizontal="center" vertical="center" wrapText="1"/>
    </xf>
    <xf numFmtId="14" fontId="51" fillId="0" borderId="4" xfId="0" applyNumberFormat="1" applyFont="1" applyBorder="1" applyAlignment="1">
      <alignment horizontal="center" vertical="center" wrapText="1"/>
    </xf>
    <xf numFmtId="14" fontId="51" fillId="0" borderId="39" xfId="0" applyNumberFormat="1" applyFont="1" applyBorder="1" applyAlignment="1">
      <alignment horizontal="center" vertical="center" wrapText="1"/>
    </xf>
    <xf numFmtId="14" fontId="51" fillId="0" borderId="6" xfId="0" applyNumberFormat="1" applyFont="1" applyBorder="1" applyAlignment="1">
      <alignment horizontal="center" vertical="center" wrapText="1"/>
    </xf>
    <xf numFmtId="0" fontId="39" fillId="5" borderId="12" xfId="0" applyFont="1" applyFill="1" applyBorder="1" applyAlignment="1">
      <alignment horizontal="center" vertical="center"/>
    </xf>
    <xf numFmtId="0" fontId="51" fillId="0" borderId="4"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9" fontId="51" fillId="0" borderId="4" xfId="0" applyNumberFormat="1" applyFont="1" applyBorder="1" applyAlignment="1">
      <alignment horizontal="center" vertical="center" wrapText="1"/>
    </xf>
    <xf numFmtId="14" fontId="51" fillId="0" borderId="44" xfId="0" applyNumberFormat="1" applyFont="1" applyBorder="1" applyAlignment="1">
      <alignment horizontal="center" vertical="center" wrapText="1"/>
    </xf>
    <xf numFmtId="0" fontId="42" fillId="0" borderId="40" xfId="0" applyFont="1" applyBorder="1" applyAlignment="1">
      <alignment horizontal="center" vertical="center"/>
    </xf>
    <xf numFmtId="0" fontId="42" fillId="0" borderId="42" xfId="0" applyFont="1" applyBorder="1" applyAlignment="1">
      <alignment horizontal="center" vertical="center"/>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43" fillId="0" borderId="5" xfId="0" applyFont="1" applyBorder="1" applyAlignment="1">
      <alignment horizontal="justify" vertical="center" wrapText="1"/>
    </xf>
    <xf numFmtId="0" fontId="43" fillId="0" borderId="6" xfId="0" applyFont="1" applyBorder="1" applyAlignment="1">
      <alignment horizontal="justify" vertical="center" wrapText="1"/>
    </xf>
    <xf numFmtId="14" fontId="51" fillId="0" borderId="5" xfId="0" applyNumberFormat="1" applyFont="1" applyBorder="1" applyAlignment="1">
      <alignment horizontal="center" vertical="center" wrapText="1"/>
    </xf>
    <xf numFmtId="0" fontId="42" fillId="0" borderId="16" xfId="0" applyFont="1" applyBorder="1" applyAlignment="1">
      <alignment horizontal="center" vertical="center"/>
    </xf>
    <xf numFmtId="0" fontId="38" fillId="0" borderId="17" xfId="0" applyFont="1" applyBorder="1" applyAlignment="1">
      <alignment horizontal="center" vertical="center" wrapText="1"/>
    </xf>
    <xf numFmtId="0" fontId="45" fillId="0" borderId="39" xfId="0" applyFont="1" applyBorder="1" applyAlignment="1">
      <alignment horizontal="left" vertical="center" wrapText="1"/>
    </xf>
    <xf numFmtId="0" fontId="45" fillId="0" borderId="6" xfId="0" applyFont="1" applyBorder="1" applyAlignment="1">
      <alignment horizontal="left" vertical="center" wrapText="1"/>
    </xf>
    <xf numFmtId="0" fontId="51" fillId="0" borderId="17" xfId="0" applyFont="1" applyBorder="1" applyAlignment="1">
      <alignment horizontal="center" vertical="center" wrapText="1"/>
    </xf>
    <xf numFmtId="14" fontId="51" fillId="0" borderId="17" xfId="0" applyNumberFormat="1" applyFont="1" applyBorder="1" applyAlignment="1">
      <alignment horizontal="center" vertical="center" wrapText="1"/>
    </xf>
    <xf numFmtId="0" fontId="41" fillId="5" borderId="31"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1" fillId="5" borderId="32" xfId="0" applyFont="1" applyFill="1" applyBorder="1" applyAlignment="1">
      <alignment horizontal="center" vertical="center" wrapText="1"/>
    </xf>
    <xf numFmtId="0" fontId="41" fillId="5" borderId="34"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35" xfId="0" applyFont="1" applyFill="1" applyBorder="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50" fillId="0" borderId="17" xfId="0" applyFont="1" applyBorder="1" applyAlignment="1">
      <alignment horizontal="center" vertical="center"/>
    </xf>
    <xf numFmtId="0" fontId="50" fillId="0" borderId="4" xfId="0" applyFont="1" applyBorder="1" applyAlignment="1">
      <alignment horizontal="center" vertical="center" wrapText="1"/>
    </xf>
    <xf numFmtId="0" fontId="50" fillId="0" borderId="12" xfId="0" applyFont="1" applyBorder="1" applyAlignment="1">
      <alignment horizontal="center" vertical="center" wrapText="1"/>
    </xf>
    <xf numFmtId="0" fontId="49" fillId="0" borderId="17" xfId="0" applyFont="1" applyBorder="1" applyAlignment="1">
      <alignment horizontal="center" vertical="top"/>
    </xf>
    <xf numFmtId="0" fontId="49" fillId="0" borderId="38" xfId="0" applyFont="1" applyBorder="1" applyAlignment="1">
      <alignment horizontal="center" vertical="top"/>
    </xf>
    <xf numFmtId="0" fontId="49" fillId="0" borderId="4" xfId="0" applyFont="1" applyBorder="1" applyAlignment="1">
      <alignment horizontal="center" vertical="top"/>
    </xf>
    <xf numFmtId="0" fontId="49" fillId="0" borderId="19" xfId="0" applyFont="1" applyBorder="1" applyAlignment="1">
      <alignment horizontal="center" vertical="top"/>
    </xf>
    <xf numFmtId="0" fontId="49" fillId="0" borderId="12" xfId="0" applyFont="1" applyBorder="1" applyAlignment="1">
      <alignment horizontal="center" vertical="top"/>
    </xf>
    <xf numFmtId="0" fontId="49" fillId="0" borderId="21" xfId="0" applyFont="1" applyBorder="1" applyAlignment="1">
      <alignment horizontal="center" vertical="top"/>
    </xf>
    <xf numFmtId="9" fontId="52" fillId="0" borderId="17" xfId="23" applyFont="1" applyFill="1" applyBorder="1" applyAlignment="1">
      <alignment horizontal="center" vertical="center" wrapText="1"/>
    </xf>
    <xf numFmtId="0" fontId="52" fillId="0" borderId="4" xfId="23" applyNumberFormat="1" applyFont="1" applyFill="1" applyBorder="1" applyAlignment="1">
      <alignment horizontal="center" vertical="center" wrapText="1"/>
    </xf>
    <xf numFmtId="0" fontId="42" fillId="5" borderId="31" xfId="0" applyFont="1" applyFill="1" applyBorder="1" applyAlignment="1">
      <alignment horizontal="center"/>
    </xf>
    <xf numFmtId="0" fontId="42" fillId="5" borderId="33" xfId="0" applyFont="1" applyFill="1" applyBorder="1" applyAlignment="1">
      <alignment horizontal="center"/>
    </xf>
    <xf numFmtId="0" fontId="43" fillId="0" borderId="0" xfId="0" applyFont="1" applyAlignment="1">
      <alignment horizontal="justify" vertical="center" wrapText="1"/>
    </xf>
    <xf numFmtId="0" fontId="54" fillId="0" borderId="4" xfId="0" applyFont="1" applyBorder="1" applyAlignment="1">
      <alignment horizontal="justify" vertical="center" wrapText="1"/>
    </xf>
    <xf numFmtId="0" fontId="39" fillId="5" borderId="4" xfId="0" applyFont="1" applyFill="1" applyBorder="1" applyAlignment="1">
      <alignment horizontal="center" vertical="center"/>
    </xf>
    <xf numFmtId="14" fontId="43" fillId="0" borderId="5" xfId="0" applyNumberFormat="1" applyFont="1" applyBorder="1" applyAlignment="1">
      <alignment horizontal="center" vertical="center" wrapText="1"/>
    </xf>
    <xf numFmtId="14" fontId="43" fillId="0" borderId="6" xfId="0" applyNumberFormat="1" applyFont="1" applyBorder="1" applyAlignment="1">
      <alignment horizontal="center" vertical="center" wrapText="1"/>
    </xf>
    <xf numFmtId="14" fontId="43" fillId="0" borderId="4" xfId="0" applyNumberFormat="1" applyFont="1" applyBorder="1" applyAlignment="1">
      <alignment horizontal="center" vertical="center" wrapText="1"/>
    </xf>
    <xf numFmtId="0" fontId="43" fillId="0" borderId="4" xfId="0" applyFont="1" applyBorder="1" applyAlignment="1">
      <alignment horizontal="center" vertical="center" wrapText="1"/>
    </xf>
    <xf numFmtId="0" fontId="53" fillId="0" borderId="4" xfId="0" applyFont="1" applyBorder="1" applyAlignment="1">
      <alignment horizontal="justify" vertical="center" wrapText="1"/>
    </xf>
    <xf numFmtId="0" fontId="42" fillId="0" borderId="4" xfId="0" applyFont="1" applyBorder="1" applyAlignment="1">
      <alignment horizontal="center" vertical="center"/>
    </xf>
    <xf numFmtId="9" fontId="44" fillId="0" borderId="4" xfId="23" applyFont="1" applyFill="1" applyBorder="1" applyAlignment="1">
      <alignment horizontal="center" vertical="center" wrapText="1"/>
    </xf>
    <xf numFmtId="9" fontId="44" fillId="0" borderId="4" xfId="23" applyFont="1" applyBorder="1" applyAlignment="1">
      <alignment horizontal="center" vertical="center" wrapText="1"/>
    </xf>
    <xf numFmtId="0" fontId="43" fillId="0" borderId="5" xfId="0" applyFont="1" applyBorder="1" applyAlignment="1">
      <alignment horizontal="left" vertical="center" wrapText="1"/>
    </xf>
    <xf numFmtId="0" fontId="43" fillId="0" borderId="6" xfId="0" applyFont="1" applyBorder="1" applyAlignment="1">
      <alignment horizontal="left" vertical="center" wrapText="1"/>
    </xf>
    <xf numFmtId="0" fontId="46" fillId="0" borderId="17" xfId="0" applyFont="1" applyBorder="1" applyAlignment="1">
      <alignment horizontal="center" vertical="center"/>
    </xf>
    <xf numFmtId="0" fontId="46" fillId="0" borderId="4" xfId="0" applyFont="1" applyBorder="1" applyAlignment="1">
      <alignment horizontal="center" vertical="center"/>
    </xf>
    <xf numFmtId="0" fontId="46" fillId="0" borderId="12" xfId="0" applyFont="1" applyBorder="1" applyAlignment="1">
      <alignment horizontal="center" vertical="center"/>
    </xf>
    <xf numFmtId="0" fontId="41" fillId="7" borderId="31" xfId="0" applyFont="1" applyFill="1" applyBorder="1" applyAlignment="1">
      <alignment horizontal="center" vertical="center" wrapText="1"/>
    </xf>
    <xf numFmtId="0" fontId="41" fillId="7" borderId="36"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1" fillId="7" borderId="34" xfId="0" applyFont="1" applyFill="1" applyBorder="1" applyAlignment="1">
      <alignment horizontal="center" vertical="center" wrapText="1"/>
    </xf>
    <xf numFmtId="0" fontId="41" fillId="7" borderId="30" xfId="0" applyFont="1" applyFill="1" applyBorder="1" applyAlignment="1">
      <alignment horizontal="center" vertical="center" wrapText="1"/>
    </xf>
    <xf numFmtId="0" fontId="41" fillId="7" borderId="35" xfId="0" applyFont="1" applyFill="1" applyBorder="1" applyAlignment="1">
      <alignment horizontal="center" vertical="center" wrapText="1"/>
    </xf>
    <xf numFmtId="0" fontId="38" fillId="6" borderId="29" xfId="57" applyFont="1" applyFill="1" applyBorder="1" applyAlignment="1">
      <alignment horizontal="center"/>
    </xf>
    <xf numFmtId="0" fontId="38" fillId="6" borderId="0" xfId="57" applyFont="1" applyFill="1" applyAlignment="1">
      <alignment horizontal="center"/>
    </xf>
    <xf numFmtId="0" fontId="38" fillId="0" borderId="0" xfId="57" applyFont="1"/>
    <xf numFmtId="0" fontId="56" fillId="6" borderId="29" xfId="57" applyFont="1" applyFill="1" applyBorder="1" applyAlignment="1">
      <alignment horizontal="center" vertical="center"/>
    </xf>
    <xf numFmtId="0" fontId="56" fillId="6" borderId="0" xfId="57" applyFont="1" applyFill="1" applyAlignment="1">
      <alignment horizontal="center" vertical="center"/>
    </xf>
    <xf numFmtId="0" fontId="56" fillId="6" borderId="0" xfId="57" applyFont="1" applyFill="1" applyAlignment="1">
      <alignment vertical="center"/>
    </xf>
    <xf numFmtId="0" fontId="9" fillId="6" borderId="29" xfId="57" applyFont="1" applyFill="1" applyBorder="1" applyAlignment="1">
      <alignment horizontal="center"/>
    </xf>
    <xf numFmtId="0" fontId="9" fillId="6" borderId="0" xfId="57" applyFont="1" applyFill="1" applyAlignment="1">
      <alignment horizontal="center"/>
    </xf>
    <xf numFmtId="9" fontId="9" fillId="6" borderId="0" xfId="57" applyNumberFormat="1" applyFont="1" applyFill="1"/>
    <xf numFmtId="0" fontId="9" fillId="6" borderId="0" xfId="57" applyFont="1" applyFill="1"/>
    <xf numFmtId="0" fontId="57" fillId="6" borderId="0" xfId="57" applyFont="1" applyFill="1"/>
    <xf numFmtId="0" fontId="9" fillId="0" borderId="0" xfId="57" applyFont="1"/>
    <xf numFmtId="9" fontId="9" fillId="0" borderId="0" xfId="57" applyNumberFormat="1" applyFont="1"/>
    <xf numFmtId="0" fontId="57" fillId="0" borderId="0" xfId="57" applyFont="1"/>
    <xf numFmtId="0" fontId="58" fillId="6" borderId="4" xfId="57" applyFont="1" applyFill="1" applyBorder="1" applyAlignment="1">
      <alignment horizontal="center" vertical="center" wrapText="1"/>
    </xf>
    <xf numFmtId="0" fontId="58" fillId="5" borderId="47" xfId="57" applyFont="1" applyFill="1" applyBorder="1" applyAlignment="1">
      <alignment horizontal="center"/>
    </xf>
    <xf numFmtId="0" fontId="58" fillId="5" borderId="33" xfId="57" applyFont="1" applyFill="1" applyBorder="1" applyAlignment="1">
      <alignment horizontal="center"/>
    </xf>
    <xf numFmtId="0" fontId="58" fillId="5" borderId="31" xfId="57" applyFont="1" applyFill="1" applyBorder="1" applyAlignment="1">
      <alignment horizontal="center"/>
    </xf>
    <xf numFmtId="9" fontId="58" fillId="5" borderId="48" xfId="57" applyNumberFormat="1" applyFont="1" applyFill="1" applyBorder="1" applyAlignment="1">
      <alignment horizontal="center" vertical="center" wrapText="1"/>
    </xf>
    <xf numFmtId="0" fontId="58" fillId="5" borderId="37" xfId="57" applyFont="1" applyFill="1" applyBorder="1" applyAlignment="1">
      <alignment horizontal="center" vertical="center" wrapText="1"/>
    </xf>
    <xf numFmtId="0" fontId="59" fillId="5" borderId="48" xfId="57" applyFont="1" applyFill="1" applyBorder="1" applyAlignment="1">
      <alignment horizontal="center" vertical="center" wrapText="1"/>
    </xf>
    <xf numFmtId="0" fontId="58" fillId="5" borderId="36" xfId="57" applyFont="1" applyFill="1" applyBorder="1" applyAlignment="1">
      <alignment horizontal="center" vertical="center" wrapText="1"/>
    </xf>
    <xf numFmtId="0" fontId="58" fillId="0" borderId="4" xfId="57" applyFont="1" applyBorder="1" applyAlignment="1">
      <alignment horizontal="center" vertical="center"/>
    </xf>
    <xf numFmtId="0" fontId="9" fillId="0" borderId="4" xfId="57" applyFont="1" applyBorder="1" applyAlignment="1">
      <alignment horizontal="center" vertical="center" wrapText="1"/>
    </xf>
    <xf numFmtId="0" fontId="9" fillId="0" borderId="4" xfId="57" applyFont="1" applyBorder="1" applyAlignment="1">
      <alignment horizontal="justify" vertical="center" wrapText="1"/>
    </xf>
    <xf numFmtId="14" fontId="9" fillId="0" borderId="4" xfId="57" applyNumberFormat="1" applyFont="1" applyBorder="1" applyAlignment="1">
      <alignment horizontal="center" vertical="center" wrapText="1"/>
    </xf>
    <xf numFmtId="0" fontId="9" fillId="0" borderId="4" xfId="57" applyFont="1" applyBorder="1" applyAlignment="1">
      <alignment horizontal="left" vertical="center" wrapText="1"/>
    </xf>
    <xf numFmtId="9" fontId="60" fillId="0" borderId="4" xfId="58" applyFont="1" applyFill="1" applyBorder="1" applyAlignment="1">
      <alignment horizontal="center" vertical="center" wrapText="1"/>
    </xf>
    <xf numFmtId="0" fontId="57" fillId="0" borderId="4" xfId="57" applyFont="1" applyBorder="1" applyAlignment="1">
      <alignment horizontal="justify" vertical="center" wrapText="1"/>
    </xf>
    <xf numFmtId="9" fontId="61" fillId="0" borderId="4" xfId="58" applyFont="1" applyFill="1" applyBorder="1" applyAlignment="1">
      <alignment horizontal="center" vertical="center" wrapText="1"/>
    </xf>
    <xf numFmtId="0" fontId="62" fillId="0" borderId="4" xfId="57" applyFont="1" applyBorder="1" applyAlignment="1">
      <alignment horizontal="justify" vertical="center" wrapText="1"/>
    </xf>
    <xf numFmtId="10" fontId="60" fillId="0" borderId="4" xfId="58" applyNumberFormat="1" applyFont="1" applyFill="1" applyBorder="1" applyAlignment="1">
      <alignment horizontal="center" vertical="center" wrapText="1"/>
    </xf>
    <xf numFmtId="0" fontId="63" fillId="0" borderId="4" xfId="57" applyFont="1" applyBorder="1" applyAlignment="1">
      <alignment horizontal="justify" vertical="center" wrapText="1"/>
    </xf>
    <xf numFmtId="0" fontId="58" fillId="3" borderId="5" xfId="57" applyFont="1" applyFill="1" applyBorder="1" applyAlignment="1">
      <alignment horizontal="center" vertical="center"/>
    </xf>
    <xf numFmtId="0" fontId="9" fillId="3" borderId="5" xfId="57" applyFont="1" applyFill="1" applyBorder="1" applyAlignment="1">
      <alignment horizontal="center" vertical="center" wrapText="1"/>
    </xf>
    <xf numFmtId="0" fontId="9" fillId="3" borderId="5" xfId="57" applyFont="1" applyFill="1" applyBorder="1" applyAlignment="1">
      <alignment horizontal="justify" vertical="center" wrapText="1"/>
    </xf>
    <xf numFmtId="14" fontId="9" fillId="0" borderId="5" xfId="57" applyNumberFormat="1" applyFont="1" applyBorder="1" applyAlignment="1">
      <alignment horizontal="center" vertical="center" wrapText="1"/>
    </xf>
    <xf numFmtId="14" fontId="9" fillId="3" borderId="5" xfId="57" applyNumberFormat="1" applyFont="1" applyFill="1" applyBorder="1" applyAlignment="1">
      <alignment horizontal="center" vertical="center" wrapText="1"/>
    </xf>
    <xf numFmtId="0" fontId="9" fillId="3" borderId="4" xfId="57" applyFont="1" applyFill="1" applyBorder="1" applyAlignment="1">
      <alignment horizontal="left" vertical="center" wrapText="1"/>
    </xf>
    <xf numFmtId="0" fontId="58" fillId="3" borderId="6" xfId="57" applyFont="1" applyFill="1" applyBorder="1" applyAlignment="1">
      <alignment horizontal="center" vertical="center"/>
    </xf>
    <xf numFmtId="0" fontId="9" fillId="3" borderId="6" xfId="57" applyFont="1" applyFill="1" applyBorder="1" applyAlignment="1">
      <alignment horizontal="center" vertical="center" wrapText="1"/>
    </xf>
    <xf numFmtId="0" fontId="9" fillId="3" borderId="6" xfId="57" applyFont="1" applyFill="1" applyBorder="1" applyAlignment="1">
      <alignment horizontal="justify" vertical="center" wrapText="1"/>
    </xf>
    <xf numFmtId="14" fontId="9" fillId="0" borderId="6" xfId="57" applyNumberFormat="1" applyFont="1" applyBorder="1" applyAlignment="1">
      <alignment horizontal="center" vertical="center" wrapText="1"/>
    </xf>
    <xf numFmtId="14" fontId="9" fillId="3" borderId="6" xfId="57" applyNumberFormat="1" applyFont="1" applyFill="1" applyBorder="1" applyAlignment="1">
      <alignment horizontal="center" vertical="center" wrapText="1"/>
    </xf>
    <xf numFmtId="0" fontId="62" fillId="0" borderId="5" xfId="57" applyFont="1" applyBorder="1" applyAlignment="1">
      <alignment horizontal="justify" vertical="center" wrapText="1"/>
    </xf>
    <xf numFmtId="0" fontId="62" fillId="0" borderId="6" xfId="57" applyFont="1" applyBorder="1" applyAlignment="1">
      <alignment horizontal="justify" vertical="center" wrapText="1"/>
    </xf>
    <xf numFmtId="0" fontId="62" fillId="0" borderId="49" xfId="57" applyFont="1" applyBorder="1" applyAlignment="1">
      <alignment horizontal="justify" vertical="center" wrapText="1"/>
    </xf>
    <xf numFmtId="0" fontId="62" fillId="0" borderId="50" xfId="57" applyFont="1" applyBorder="1" applyAlignment="1">
      <alignment horizontal="justify" vertical="center" wrapText="1"/>
    </xf>
    <xf numFmtId="0" fontId="9" fillId="0" borderId="51" xfId="57" applyFont="1" applyBorder="1"/>
    <xf numFmtId="0" fontId="58" fillId="5" borderId="0" xfId="57" applyFont="1" applyFill="1" applyAlignment="1">
      <alignment horizontal="center" vertical="center"/>
    </xf>
    <xf numFmtId="9" fontId="58" fillId="5" borderId="0" xfId="57" applyNumberFormat="1" applyFont="1" applyFill="1" applyAlignment="1">
      <alignment horizontal="center" vertical="center"/>
    </xf>
    <xf numFmtId="10" fontId="56" fillId="5" borderId="0" xfId="57" applyNumberFormat="1" applyFont="1" applyFill="1" applyAlignment="1">
      <alignment horizontal="center" vertical="center"/>
    </xf>
    <xf numFmtId="10" fontId="58" fillId="5" borderId="0" xfId="57" applyNumberFormat="1" applyFont="1" applyFill="1" applyAlignment="1">
      <alignment horizontal="center" vertical="center"/>
    </xf>
    <xf numFmtId="0" fontId="58" fillId="5" borderId="0" xfId="57" applyFont="1" applyFill="1" applyAlignment="1">
      <alignment horizontal="center" vertical="center"/>
    </xf>
    <xf numFmtId="0" fontId="38" fillId="0" borderId="22" xfId="57" applyFont="1" applyBorder="1"/>
    <xf numFmtId="0" fontId="9" fillId="0" borderId="22" xfId="57" applyFont="1" applyBorder="1"/>
    <xf numFmtId="0" fontId="58" fillId="0" borderId="0" xfId="57" applyFont="1"/>
    <xf numFmtId="9" fontId="38" fillId="0" borderId="0" xfId="57" applyNumberFormat="1" applyFont="1"/>
    <xf numFmtId="0" fontId="42" fillId="0" borderId="0" xfId="57" applyFont="1"/>
  </cellXfs>
  <cellStyles count="59">
    <cellStyle name="Cabecera 1" xfId="1" xr:uid="{00000000-0005-0000-0000-000000000000}"/>
    <cellStyle name="Cabecera 2" xfId="2" xr:uid="{00000000-0005-0000-0000-000001000000}"/>
    <cellStyle name="Comma" xfId="3" xr:uid="{00000000-0005-0000-0000-000002000000}"/>
    <cellStyle name="Comma [0]_PIB" xfId="4" xr:uid="{00000000-0005-0000-0000-000003000000}"/>
    <cellStyle name="Comma_confisGOBjul2500" xfId="5" xr:uid="{00000000-0005-0000-0000-000004000000}"/>
    <cellStyle name="Comma0" xfId="6" xr:uid="{00000000-0005-0000-0000-000005000000}"/>
    <cellStyle name="Currency" xfId="7" xr:uid="{00000000-0005-0000-0000-000006000000}"/>
    <cellStyle name="Currency [0]_PIB" xfId="8" xr:uid="{00000000-0005-0000-0000-000007000000}"/>
    <cellStyle name="Currency_confisGOBjul2500" xfId="9" xr:uid="{00000000-0005-0000-0000-000008000000}"/>
    <cellStyle name="Currency0" xfId="10" xr:uid="{00000000-0005-0000-0000-000009000000}"/>
    <cellStyle name="Date" xfId="11" xr:uid="{00000000-0005-0000-0000-00000A000000}"/>
    <cellStyle name="Euro" xfId="12" xr:uid="{00000000-0005-0000-0000-00000B000000}"/>
    <cellStyle name="Fecha" xfId="13" xr:uid="{00000000-0005-0000-0000-00000C000000}"/>
    <cellStyle name="Fijo" xfId="14" xr:uid="{00000000-0005-0000-0000-00000D000000}"/>
    <cellStyle name="Fixed" xfId="15" xr:uid="{00000000-0005-0000-0000-00000E000000}"/>
    <cellStyle name="Heading 1" xfId="16" xr:uid="{00000000-0005-0000-0000-00000F000000}"/>
    <cellStyle name="Heading 2" xfId="17" xr:uid="{00000000-0005-0000-0000-000010000000}"/>
    <cellStyle name="Heading1" xfId="18" xr:uid="{00000000-0005-0000-0000-000011000000}"/>
    <cellStyle name="Heading2" xfId="19" xr:uid="{00000000-0005-0000-0000-000012000000}"/>
    <cellStyle name="Hipervínculo" xfId="41" builtinId="8"/>
    <cellStyle name="Millares 2" xfId="43" xr:uid="{00000000-0005-0000-0000-000014000000}"/>
    <cellStyle name="Millares 2 2" xfId="54" xr:uid="{00000000-0005-0000-0000-000015000000}"/>
    <cellStyle name="Moneda [0] 2" xfId="51" xr:uid="{00000000-0005-0000-0000-000017000000}"/>
    <cellStyle name="Monetario" xfId="20" xr:uid="{00000000-0005-0000-0000-000018000000}"/>
    <cellStyle name="Monetario0" xfId="21" xr:uid="{00000000-0005-0000-0000-000019000000}"/>
    <cellStyle name="Normal" xfId="0" builtinId="0"/>
    <cellStyle name="Normal 2" xfId="39" xr:uid="{00000000-0005-0000-0000-00001B000000}"/>
    <cellStyle name="Normal 2 2" xfId="44" xr:uid="{00000000-0005-0000-0000-00001C000000}"/>
    <cellStyle name="Normal 2 2 2" xfId="49" xr:uid="{00000000-0005-0000-0000-00001D000000}"/>
    <cellStyle name="Normal 2 2 3" xfId="55" xr:uid="{00000000-0005-0000-0000-00001E000000}"/>
    <cellStyle name="Normal 2 3" xfId="45" xr:uid="{00000000-0005-0000-0000-00001F000000}"/>
    <cellStyle name="Normal 2 3 2" xfId="50" xr:uid="{00000000-0005-0000-0000-000020000000}"/>
    <cellStyle name="Normal 2 3 3" xfId="56" xr:uid="{00000000-0005-0000-0000-000021000000}"/>
    <cellStyle name="Normal 2 4" xfId="47" xr:uid="{00000000-0005-0000-0000-000022000000}"/>
    <cellStyle name="Normal 2 5" xfId="52" xr:uid="{00000000-0005-0000-0000-000023000000}"/>
    <cellStyle name="Normal 3" xfId="42" xr:uid="{00000000-0005-0000-0000-000024000000}"/>
    <cellStyle name="Normal 3 2" xfId="48" xr:uid="{00000000-0005-0000-0000-000025000000}"/>
    <cellStyle name="Normal 3 3" xfId="53" xr:uid="{00000000-0005-0000-0000-000026000000}"/>
    <cellStyle name="Normal 4" xfId="57" xr:uid="{1111E189-5634-4158-9F4F-09AFBA18A3D5}"/>
    <cellStyle name="Normal 7" xfId="40" xr:uid="{00000000-0005-0000-0000-000027000000}"/>
    <cellStyle name="Percent" xfId="22" xr:uid="{00000000-0005-0000-0000-000028000000}"/>
    <cellStyle name="Porcentaje" xfId="23" builtinId="5"/>
    <cellStyle name="Porcentaje 2" xfId="58" xr:uid="{144C4AD5-B936-4F9E-9DCD-28A03CB435BC}"/>
    <cellStyle name="Punto" xfId="24" xr:uid="{00000000-0005-0000-0000-00002A000000}"/>
    <cellStyle name="Punto0" xfId="25" xr:uid="{00000000-0005-0000-0000-00002B000000}"/>
    <cellStyle name="Resumen" xfId="26" xr:uid="{00000000-0005-0000-0000-00002C000000}"/>
    <cellStyle name="Resumen 2" xfId="46" xr:uid="{00000000-0005-0000-0000-00002D000000}"/>
    <cellStyle name="Text" xfId="27" xr:uid="{00000000-0005-0000-0000-00002E000000}"/>
    <cellStyle name="Total" xfId="28" builtinId="25" customBuiltin="1"/>
    <cellStyle name="ДАТА" xfId="29" xr:uid="{00000000-0005-0000-0000-000030000000}"/>
    <cellStyle name="ДЕНЕЖНЫЙ_BOPENGC" xfId="30" xr:uid="{00000000-0005-0000-0000-000031000000}"/>
    <cellStyle name="ЗАГОЛОВОК1" xfId="31" xr:uid="{00000000-0005-0000-0000-000032000000}"/>
    <cellStyle name="ЗАГОЛОВОК2" xfId="32" xr:uid="{00000000-0005-0000-0000-000033000000}"/>
    <cellStyle name="ИТОГОВЫЙ" xfId="33" xr:uid="{00000000-0005-0000-0000-000034000000}"/>
    <cellStyle name="Обычный_BOPENGC" xfId="34" xr:uid="{00000000-0005-0000-0000-000035000000}"/>
    <cellStyle name="ПРОЦЕНТНЫЙ_BOPENGC" xfId="35" xr:uid="{00000000-0005-0000-0000-000036000000}"/>
    <cellStyle name="ТЕКСТ" xfId="36" xr:uid="{00000000-0005-0000-0000-000037000000}"/>
    <cellStyle name="ФИКСИРОВАННЫЙ" xfId="37" xr:uid="{00000000-0005-0000-0000-000038000000}"/>
    <cellStyle name="ФИНАНСОВЫЙ_BOPENGC" xfId="38" xr:uid="{00000000-0005-0000-0000-000039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pn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xdr:col>
      <xdr:colOff>73025</xdr:colOff>
      <xdr:row>1</xdr:row>
      <xdr:rowOff>88900</xdr:rowOff>
    </xdr:from>
    <xdr:to>
      <xdr:col>3</xdr:col>
      <xdr:colOff>1330325</xdr:colOff>
      <xdr:row>3</xdr:row>
      <xdr:rowOff>317500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533525" y="289983"/>
          <a:ext cx="1257300" cy="1011767"/>
        </a:xfrm>
        <a:prstGeom prst="rect">
          <a:avLst/>
        </a:prstGeom>
        <a:ln>
          <a:noFill/>
        </a:ln>
        <a:extLst>
          <a:ext uri="{53640926-AAD7-44D8-BBD7-CCE9431645EC}">
            <a14:shadowObscured xmlns:a14="http://schemas.microsoft.com/office/drawing/2010/main"/>
          </a:ext>
        </a:extLst>
      </xdr:spPr>
    </xdr:pic>
    <xdr:clientData/>
  </xdr:twoCellAnchor>
  <xdr:twoCellAnchor>
    <xdr:from>
      <xdr:col>12</xdr:col>
      <xdr:colOff>464609</xdr:colOff>
      <xdr:row>1</xdr:row>
      <xdr:rowOff>214841</xdr:rowOff>
    </xdr:from>
    <xdr:to>
      <xdr:col>13</xdr:col>
      <xdr:colOff>1032934</xdr:colOff>
      <xdr:row>4</xdr:row>
      <xdr:rowOff>14817</xdr:rowOff>
    </xdr:to>
    <xdr:pic>
      <xdr:nvPicPr>
        <xdr:cNvPr id="5" name="Picture 1">
          <a:extLst>
            <a:ext uri="{FF2B5EF4-FFF2-40B4-BE49-F238E27FC236}">
              <a16:creationId xmlns:a16="http://schemas.microsoft.com/office/drawing/2014/main" id="{5A428FF5-1D95-4AFC-ADD6-AEE2BBD29C8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582276" y="415924"/>
          <a:ext cx="1213908" cy="101706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839882</xdr:colOff>
      <xdr:row>1</xdr:row>
      <xdr:rowOff>66675</xdr:rowOff>
    </xdr:from>
    <xdr:to>
      <xdr:col>3</xdr:col>
      <xdr:colOff>2061322</xdr:colOff>
      <xdr:row>3</xdr:row>
      <xdr:rowOff>268380</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630582" y="266700"/>
          <a:ext cx="1221440" cy="906555"/>
        </a:xfrm>
        <a:prstGeom prst="rect">
          <a:avLst/>
        </a:prstGeom>
        <a:ln>
          <a:noFill/>
        </a:ln>
        <a:extLst>
          <a:ext uri="{53640926-AAD7-44D8-BBD7-CCE9431645EC}">
            <a14:shadowObscured xmlns:a14="http://schemas.microsoft.com/office/drawing/2010/main"/>
          </a:ext>
        </a:extLst>
      </xdr:spPr>
    </xdr:pic>
    <xdr:clientData/>
  </xdr:twoCellAnchor>
  <xdr:twoCellAnchor>
    <xdr:from>
      <xdr:col>12</xdr:col>
      <xdr:colOff>342901</xdr:colOff>
      <xdr:row>1</xdr:row>
      <xdr:rowOff>142875</xdr:rowOff>
    </xdr:from>
    <xdr:to>
      <xdr:col>13</xdr:col>
      <xdr:colOff>1000126</xdr:colOff>
      <xdr:row>4</xdr:row>
      <xdr:rowOff>23121</xdr:rowOff>
    </xdr:to>
    <xdr:pic>
      <xdr:nvPicPr>
        <xdr:cNvPr id="5" name="Picture 1">
          <a:extLst>
            <a:ext uri="{FF2B5EF4-FFF2-40B4-BE49-F238E27FC236}">
              <a16:creationId xmlns:a16="http://schemas.microsoft.com/office/drawing/2014/main" id="{03E04C0E-45BE-4FFE-B004-9647D6A8CEF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887826" y="342900"/>
          <a:ext cx="1400175" cy="89942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1627655</xdr:colOff>
      <xdr:row>1</xdr:row>
      <xdr:rowOff>155204</xdr:rowOff>
    </xdr:from>
    <xdr:to>
      <xdr:col>17</xdr:col>
      <xdr:colOff>2209138</xdr:colOff>
      <xdr:row>5</xdr:row>
      <xdr:rowOff>57150</xdr:rowOff>
    </xdr:to>
    <xdr:pic>
      <xdr:nvPicPr>
        <xdr:cNvPr id="2" name="Imagen 8">
          <a:extLst>
            <a:ext uri="{FF2B5EF4-FFF2-40B4-BE49-F238E27FC236}">
              <a16:creationId xmlns:a16="http://schemas.microsoft.com/office/drawing/2014/main" id="{FC5E85B0-FF31-459A-BACE-B047A8A583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79925" y="345704"/>
          <a:ext cx="0" cy="663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865655</xdr:colOff>
      <xdr:row>1</xdr:row>
      <xdr:rowOff>166262</xdr:rowOff>
    </xdr:from>
    <xdr:to>
      <xdr:col>17</xdr:col>
      <xdr:colOff>1562101</xdr:colOff>
      <xdr:row>5</xdr:row>
      <xdr:rowOff>64821</xdr:rowOff>
    </xdr:to>
    <xdr:pic>
      <xdr:nvPicPr>
        <xdr:cNvPr id="3" name="0 Imagen">
          <a:extLst>
            <a:ext uri="{FF2B5EF4-FFF2-40B4-BE49-F238E27FC236}">
              <a16:creationId xmlns:a16="http://schemas.microsoft.com/office/drawing/2014/main" id="{0EC1AB1B-FEBA-4438-81BC-97B403FCE3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879925" y="356762"/>
          <a:ext cx="0" cy="660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394607</xdr:colOff>
      <xdr:row>1</xdr:row>
      <xdr:rowOff>44420</xdr:rowOff>
    </xdr:from>
    <xdr:to>
      <xdr:col>13</xdr:col>
      <xdr:colOff>762000</xdr:colOff>
      <xdr:row>5</xdr:row>
      <xdr:rowOff>149677</xdr:rowOff>
    </xdr:to>
    <xdr:pic>
      <xdr:nvPicPr>
        <xdr:cNvPr id="4" name="Imagen 3">
          <a:extLst>
            <a:ext uri="{FF2B5EF4-FFF2-40B4-BE49-F238E27FC236}">
              <a16:creationId xmlns:a16="http://schemas.microsoft.com/office/drawing/2014/main" id="{106DFCB9-C815-4799-B1CF-79FA463D5094}"/>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11987893" y="234920"/>
          <a:ext cx="1442357" cy="86725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650745</xdr:colOff>
      <xdr:row>1</xdr:row>
      <xdr:rowOff>52989</xdr:rowOff>
    </xdr:from>
    <xdr:to>
      <xdr:col>2</xdr:col>
      <xdr:colOff>1617891</xdr:colOff>
      <xdr:row>5</xdr:row>
      <xdr:rowOff>179615</xdr:rowOff>
    </xdr:to>
    <xdr:pic>
      <xdr:nvPicPr>
        <xdr:cNvPr id="5" name="Imagen 4" descr="C:\Users\Indeportes Quindio\Downloads\IMG-20200217-WA0000.jpg">
          <a:extLst>
            <a:ext uri="{FF2B5EF4-FFF2-40B4-BE49-F238E27FC236}">
              <a16:creationId xmlns:a16="http://schemas.microsoft.com/office/drawing/2014/main" id="{39531EFC-E2C9-4A28-BD57-A9043624F17E}"/>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592" b="9653"/>
        <a:stretch/>
      </xdr:blipFill>
      <xdr:spPr bwMode="auto">
        <a:xfrm>
          <a:off x="1965195" y="243489"/>
          <a:ext cx="967146" cy="888626"/>
        </a:xfrm>
        <a:prstGeom prst="rect">
          <a:avLst/>
        </a:prstGeom>
        <a:noFill/>
        <a:ln>
          <a:noFill/>
        </a:ln>
      </xdr:spPr>
    </xdr:pic>
    <xdr:clientData/>
  </xdr:twoCellAnchor>
  <xdr:twoCellAnchor editAs="oneCell">
    <xdr:from>
      <xdr:col>1</xdr:col>
      <xdr:colOff>171371</xdr:colOff>
      <xdr:row>1</xdr:row>
      <xdr:rowOff>34340</xdr:rowOff>
    </xdr:from>
    <xdr:to>
      <xdr:col>2</xdr:col>
      <xdr:colOff>421823</xdr:colOff>
      <xdr:row>5</xdr:row>
      <xdr:rowOff>166008</xdr:rowOff>
    </xdr:to>
    <xdr:pic>
      <xdr:nvPicPr>
        <xdr:cNvPr id="6" name="Imagen 5">
          <a:extLst>
            <a:ext uri="{FF2B5EF4-FFF2-40B4-BE49-F238E27FC236}">
              <a16:creationId xmlns:a16="http://schemas.microsoft.com/office/drawing/2014/main" id="{EFE7CED1-AB07-4D61-BA6A-B5C53F5EF04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0238" t="39544" r="30754" b="26947"/>
        <a:stretch/>
      </xdr:blipFill>
      <xdr:spPr bwMode="auto">
        <a:xfrm>
          <a:off x="876221" y="224840"/>
          <a:ext cx="860052" cy="893668"/>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OS"/>
      <sheetName val="Listas"/>
      <sheetName val="Supuestos"/>
      <sheetName val="Recorte"/>
      <sheetName val="Basico"/>
      <sheetName val="Solicitudes Filtradas"/>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Supuestos"/>
      <sheetName val="Basico"/>
      <sheetName val="Solicitudes Filtradas"/>
      <sheetName val="TECHOS"/>
      <sheetName val="Recorte"/>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4"/>
  <sheetViews>
    <sheetView showGridLines="0" zoomScale="85" zoomScaleNormal="85" zoomScaleSheetLayoutView="32" workbookViewId="0">
      <selection activeCell="B5" sqref="B5"/>
    </sheetView>
  </sheetViews>
  <sheetFormatPr baseColWidth="10" defaultRowHeight="12.75"/>
  <cols>
    <col min="1" max="1" width="29.7109375" customWidth="1"/>
    <col min="2" max="2" width="150.28515625" customWidth="1"/>
  </cols>
  <sheetData>
    <row r="1" spans="1:2" ht="27.75" customHeight="1">
      <c r="A1" s="84" t="s">
        <v>79</v>
      </c>
      <c r="B1" s="84"/>
    </row>
    <row r="2" spans="1:2" ht="30.75" customHeight="1">
      <c r="A2" s="40" t="s">
        <v>55</v>
      </c>
      <c r="B2" s="41" t="s">
        <v>54</v>
      </c>
    </row>
    <row r="3" spans="1:2" ht="153">
      <c r="A3" s="44" t="s">
        <v>80</v>
      </c>
      <c r="B3" s="42" t="s">
        <v>94</v>
      </c>
    </row>
    <row r="4" spans="1:2" ht="140.25">
      <c r="A4" s="83" t="s">
        <v>81</v>
      </c>
      <c r="B4" s="42" t="s">
        <v>98</v>
      </c>
    </row>
    <row r="5" spans="1:2" ht="114.75">
      <c r="A5" s="83"/>
      <c r="B5" s="42" t="s">
        <v>101</v>
      </c>
    </row>
    <row r="6" spans="1:2" ht="48" customHeight="1">
      <c r="A6" s="83"/>
      <c r="B6" s="42" t="s">
        <v>82</v>
      </c>
    </row>
    <row r="7" spans="1:2" ht="82.5" customHeight="1">
      <c r="A7" s="83"/>
      <c r="B7" s="42" t="s">
        <v>83</v>
      </c>
    </row>
    <row r="8" spans="1:2" ht="33.75" customHeight="1">
      <c r="A8" s="83"/>
      <c r="B8" s="42" t="s">
        <v>84</v>
      </c>
    </row>
    <row r="9" spans="1:2" ht="409.5">
      <c r="A9" s="83"/>
      <c r="B9" s="42" t="s">
        <v>137</v>
      </c>
    </row>
    <row r="10" spans="1:2" ht="47.25" customHeight="1">
      <c r="A10" s="83"/>
      <c r="B10" s="42" t="s">
        <v>85</v>
      </c>
    </row>
    <row r="11" spans="1:2" ht="45" customHeight="1">
      <c r="A11" s="83"/>
      <c r="B11" s="42" t="s">
        <v>139</v>
      </c>
    </row>
    <row r="12" spans="1:2" ht="41.25" customHeight="1">
      <c r="A12" s="83"/>
      <c r="B12" s="42" t="s">
        <v>86</v>
      </c>
    </row>
    <row r="13" spans="1:2" ht="270.75" customHeight="1">
      <c r="A13" s="83" t="s">
        <v>87</v>
      </c>
      <c r="B13" s="43" t="s">
        <v>100</v>
      </c>
    </row>
    <row r="14" spans="1:2" ht="242.25">
      <c r="A14" s="83"/>
      <c r="B14" s="43" t="s">
        <v>88</v>
      </c>
    </row>
    <row r="15" spans="1:2" ht="355.5" customHeight="1">
      <c r="A15" s="83"/>
      <c r="B15" s="43" t="s">
        <v>138</v>
      </c>
    </row>
    <row r="16" spans="1:2" ht="53.25" customHeight="1">
      <c r="A16" s="44" t="s">
        <v>89</v>
      </c>
      <c r="B16" s="42" t="s">
        <v>90</v>
      </c>
    </row>
    <row r="18" spans="1:2" ht="16.5" thickBot="1">
      <c r="A18" s="84" t="s">
        <v>91</v>
      </c>
      <c r="B18" s="84"/>
    </row>
    <row r="19" spans="1:2" ht="17.25" thickTop="1" thickBot="1">
      <c r="A19" s="2" t="s">
        <v>55</v>
      </c>
      <c r="B19" s="3" t="s">
        <v>54</v>
      </c>
    </row>
    <row r="20" spans="1:2" ht="45.95" customHeight="1" thickTop="1">
      <c r="A20" s="91" t="s">
        <v>56</v>
      </c>
      <c r="B20" s="33" t="s">
        <v>58</v>
      </c>
    </row>
    <row r="21" spans="1:2" ht="33" customHeight="1">
      <c r="A21" s="92"/>
      <c r="B21" s="34" t="s">
        <v>59</v>
      </c>
    </row>
    <row r="22" spans="1:2" ht="57.75" customHeight="1">
      <c r="A22" s="92"/>
      <c r="B22" s="35" t="s">
        <v>60</v>
      </c>
    </row>
    <row r="23" spans="1:2" ht="33.75" customHeight="1">
      <c r="A23" s="92"/>
      <c r="B23" s="35" t="s">
        <v>61</v>
      </c>
    </row>
    <row r="24" spans="1:2" ht="59.25" customHeight="1">
      <c r="A24" s="92"/>
      <c r="B24" s="35" t="s">
        <v>62</v>
      </c>
    </row>
    <row r="25" spans="1:2" ht="26.25" customHeight="1">
      <c r="A25" s="92" t="s">
        <v>57</v>
      </c>
      <c r="B25" s="35" t="s">
        <v>63</v>
      </c>
    </row>
    <row r="26" spans="1:2" ht="20.25" customHeight="1">
      <c r="A26" s="92"/>
      <c r="B26" s="35" t="s">
        <v>64</v>
      </c>
    </row>
    <row r="27" spans="1:2" ht="25.5" customHeight="1">
      <c r="A27" s="92"/>
      <c r="B27" s="35" t="s">
        <v>65</v>
      </c>
    </row>
    <row r="28" spans="1:2" ht="59.25" customHeight="1">
      <c r="A28" s="92"/>
      <c r="B28" s="35" t="s">
        <v>66</v>
      </c>
    </row>
    <row r="29" spans="1:2" ht="68.25" customHeight="1">
      <c r="A29" s="92"/>
      <c r="B29" s="35" t="s">
        <v>67</v>
      </c>
    </row>
    <row r="30" spans="1:2" ht="59.25" customHeight="1">
      <c r="A30" s="92"/>
      <c r="B30" s="35" t="s">
        <v>68</v>
      </c>
    </row>
    <row r="31" spans="1:2" ht="43.5" customHeight="1">
      <c r="A31" s="92"/>
      <c r="B31" s="35" t="s">
        <v>69</v>
      </c>
    </row>
    <row r="32" spans="1:2" ht="30" customHeight="1">
      <c r="A32" s="92"/>
      <c r="B32" s="35" t="s">
        <v>70</v>
      </c>
    </row>
    <row r="33" spans="1:2" ht="32.25" customHeight="1">
      <c r="A33" s="92"/>
      <c r="B33" s="35" t="s">
        <v>71</v>
      </c>
    </row>
    <row r="34" spans="1:2" ht="175.5" customHeight="1">
      <c r="A34" s="92" t="s">
        <v>3</v>
      </c>
      <c r="B34" s="36" t="s">
        <v>72</v>
      </c>
    </row>
    <row r="35" spans="1:2" ht="59.25" customHeight="1">
      <c r="A35" s="92"/>
      <c r="B35" s="35" t="s">
        <v>73</v>
      </c>
    </row>
    <row r="36" spans="1:2" ht="38.25" customHeight="1">
      <c r="A36" s="45" t="s">
        <v>75</v>
      </c>
      <c r="B36" s="39" t="s">
        <v>77</v>
      </c>
    </row>
    <row r="37" spans="1:2" ht="38.25" customHeight="1" thickBot="1">
      <c r="A37" s="37" t="s">
        <v>76</v>
      </c>
      <c r="B37" s="38" t="s">
        <v>78</v>
      </c>
    </row>
    <row r="38" spans="1:2" ht="13.5" thickTop="1"/>
    <row r="41" spans="1:2" ht="13.5" thickBot="1"/>
    <row r="42" spans="1:2" ht="27.75" customHeight="1" thickTop="1" thickBot="1">
      <c r="A42" s="89" t="s">
        <v>4</v>
      </c>
      <c r="B42" s="90"/>
    </row>
    <row r="43" spans="1:2" ht="30.75" customHeight="1" thickTop="1">
      <c r="A43" s="85" t="s">
        <v>52</v>
      </c>
      <c r="B43" s="86"/>
    </row>
    <row r="44" spans="1:2" ht="27.75" customHeight="1">
      <c r="A44" s="85" t="s">
        <v>92</v>
      </c>
      <c r="B44" s="86"/>
    </row>
    <row r="45" spans="1:2" ht="27.75" customHeight="1">
      <c r="A45" s="85" t="s">
        <v>74</v>
      </c>
      <c r="B45" s="86"/>
    </row>
    <row r="46" spans="1:2" ht="27.75" customHeight="1" thickBot="1">
      <c r="A46" s="87" t="s">
        <v>93</v>
      </c>
      <c r="B46" s="88"/>
    </row>
    <row r="47" spans="1:2" ht="13.5" thickTop="1"/>
    <row r="49" spans="1:11" ht="18">
      <c r="A49" s="93"/>
      <c r="B49" s="96"/>
      <c r="C49" s="96"/>
      <c r="D49" s="96"/>
      <c r="E49" s="96"/>
      <c r="F49" s="96"/>
      <c r="G49" s="96"/>
      <c r="H49" s="96"/>
      <c r="I49" s="96"/>
      <c r="J49" s="96"/>
      <c r="K49" s="96"/>
    </row>
    <row r="50" spans="1:11" ht="18">
      <c r="A50" s="93"/>
      <c r="B50" s="27"/>
      <c r="C50" s="27"/>
      <c r="D50" s="27"/>
      <c r="E50" s="27"/>
      <c r="F50" s="27"/>
      <c r="G50" s="27"/>
      <c r="H50" s="27"/>
      <c r="I50" s="27"/>
      <c r="J50" s="27"/>
      <c r="K50" s="27"/>
    </row>
    <row r="51" spans="1:11" ht="18.75">
      <c r="A51" s="93"/>
      <c r="B51" s="27"/>
      <c r="C51" s="29"/>
      <c r="D51" s="29"/>
      <c r="E51" s="29"/>
      <c r="F51" s="29"/>
      <c r="G51" s="28"/>
      <c r="H51" s="28"/>
      <c r="I51" s="28"/>
      <c r="J51" s="29"/>
      <c r="K51" s="27"/>
    </row>
    <row r="52" spans="1:11" ht="18">
      <c r="A52" s="93"/>
      <c r="B52" s="18"/>
      <c r="C52" s="24"/>
      <c r="D52" s="29"/>
      <c r="E52" s="24"/>
      <c r="F52" s="29"/>
      <c r="G52" s="24"/>
      <c r="H52" s="29"/>
      <c r="I52" s="24"/>
      <c r="J52" s="29"/>
      <c r="K52" s="19"/>
    </row>
    <row r="53" spans="1:11" ht="18.75">
      <c r="A53" s="93"/>
      <c r="B53" s="26"/>
      <c r="C53" s="19"/>
      <c r="D53" s="19"/>
      <c r="E53" s="26"/>
      <c r="F53" s="19"/>
      <c r="G53" s="18"/>
      <c r="H53" s="25"/>
      <c r="I53" s="25"/>
      <c r="J53" s="19"/>
      <c r="K53" s="19"/>
    </row>
    <row r="54" spans="1:11" ht="18.75">
      <c r="A54" s="93"/>
      <c r="B54" s="26"/>
      <c r="C54" s="19"/>
      <c r="D54" s="19"/>
      <c r="E54" s="26"/>
      <c r="F54" s="19"/>
      <c r="G54" s="18"/>
      <c r="H54" s="25"/>
      <c r="I54" s="25"/>
      <c r="J54" s="19"/>
      <c r="K54" s="19"/>
    </row>
    <row r="55" spans="1:11" ht="18">
      <c r="A55" s="93"/>
      <c r="B55" s="19"/>
      <c r="C55" s="19"/>
      <c r="D55" s="19"/>
      <c r="E55" s="19"/>
      <c r="F55" s="19"/>
      <c r="G55" s="19"/>
      <c r="H55" s="19"/>
      <c r="I55" s="19"/>
      <c r="J55" s="19"/>
      <c r="K55" s="19"/>
    </row>
    <row r="56" spans="1:11" ht="18">
      <c r="A56" s="97"/>
      <c r="B56" s="81"/>
      <c r="C56" s="81"/>
      <c r="D56" s="96"/>
      <c r="E56" s="96"/>
      <c r="F56" s="96"/>
      <c r="G56" s="96"/>
      <c r="H56" s="96"/>
      <c r="I56" s="96"/>
      <c r="J56" s="96"/>
      <c r="K56" s="96"/>
    </row>
    <row r="57" spans="1:11" ht="18">
      <c r="A57" s="97"/>
      <c r="B57" s="81"/>
      <c r="C57" s="81"/>
      <c r="D57" s="82"/>
      <c r="E57" s="82"/>
      <c r="F57" s="82"/>
      <c r="G57" s="82"/>
      <c r="H57" s="82"/>
      <c r="I57" s="82"/>
      <c r="J57" s="82"/>
      <c r="K57" s="82"/>
    </row>
    <row r="58" spans="1:11" ht="18">
      <c r="A58" s="97"/>
      <c r="B58" s="23"/>
      <c r="C58" s="23"/>
      <c r="D58" s="82"/>
      <c r="E58" s="82"/>
      <c r="F58" s="82"/>
      <c r="G58" s="82"/>
      <c r="H58" s="82"/>
      <c r="I58" s="82"/>
      <c r="J58" s="82"/>
      <c r="K58" s="82"/>
    </row>
    <row r="59" spans="1:11" ht="18">
      <c r="A59" s="97"/>
      <c r="B59" s="98"/>
      <c r="C59" s="98"/>
      <c r="D59" s="82"/>
      <c r="E59" s="82"/>
      <c r="F59" s="82"/>
      <c r="G59" s="82"/>
      <c r="H59" s="82"/>
      <c r="I59" s="82"/>
      <c r="J59" s="82"/>
      <c r="K59" s="82"/>
    </row>
    <row r="60" spans="1:11" ht="18">
      <c r="A60" s="97"/>
      <c r="B60" s="81"/>
      <c r="C60" s="81"/>
      <c r="D60" s="99"/>
      <c r="E60" s="99"/>
      <c r="F60" s="99"/>
      <c r="G60" s="99"/>
      <c r="H60" s="99"/>
      <c r="I60" s="99"/>
      <c r="J60" s="99"/>
      <c r="K60" s="99"/>
    </row>
    <row r="61" spans="1:11" ht="18">
      <c r="A61" s="97"/>
      <c r="B61" s="81"/>
      <c r="C61" s="81"/>
      <c r="D61" s="82"/>
      <c r="E61" s="82"/>
      <c r="F61" s="82"/>
      <c r="G61" s="82"/>
      <c r="H61" s="82"/>
      <c r="I61" s="82"/>
      <c r="J61" s="82"/>
      <c r="K61" s="82"/>
    </row>
    <row r="62" spans="1:11" ht="18">
      <c r="A62" s="93"/>
      <c r="B62" s="94"/>
      <c r="C62" s="94"/>
      <c r="D62" s="94"/>
      <c r="E62" s="94"/>
      <c r="F62" s="94"/>
      <c r="G62" s="94"/>
      <c r="H62" s="94"/>
      <c r="I62" s="94"/>
      <c r="J62" s="94"/>
      <c r="K62" s="94"/>
    </row>
    <row r="63" spans="1:11" ht="18">
      <c r="A63" s="93"/>
      <c r="B63" s="21"/>
      <c r="C63" s="21"/>
      <c r="D63" s="21"/>
      <c r="E63" s="21"/>
      <c r="F63" s="21"/>
      <c r="G63" s="21"/>
      <c r="H63" s="21"/>
      <c r="I63" s="21"/>
      <c r="J63" s="21"/>
      <c r="K63" s="21"/>
    </row>
    <row r="64" spans="1:11" ht="18">
      <c r="A64" s="93"/>
      <c r="B64" s="20"/>
      <c r="C64" s="31"/>
      <c r="D64" s="21"/>
      <c r="E64" s="22"/>
      <c r="F64" s="30"/>
      <c r="G64" s="21"/>
      <c r="H64" s="22"/>
      <c r="I64" s="21"/>
      <c r="J64" s="21"/>
      <c r="K64" s="21"/>
    </row>
    <row r="65" spans="1:11" ht="18">
      <c r="A65" s="93"/>
      <c r="B65" s="95"/>
      <c r="C65" s="95"/>
      <c r="D65" s="95"/>
      <c r="E65" s="95"/>
      <c r="F65" s="95"/>
      <c r="G65" s="95"/>
      <c r="H65" s="95"/>
      <c r="I65" s="95"/>
      <c r="J65" s="95"/>
      <c r="K65" s="95"/>
    </row>
    <row r="66" spans="1:11" ht="18">
      <c r="A66" s="93"/>
      <c r="B66" s="96"/>
      <c r="C66" s="96"/>
      <c r="D66" s="96"/>
      <c r="E66" s="96"/>
      <c r="F66" s="96"/>
      <c r="G66" s="96"/>
      <c r="H66" s="96"/>
      <c r="I66" s="96"/>
      <c r="J66" s="96"/>
      <c r="K66" s="96"/>
    </row>
    <row r="67" spans="1:11" ht="18">
      <c r="A67" s="93"/>
      <c r="B67" s="23"/>
      <c r="C67" s="23"/>
      <c r="D67" s="23"/>
      <c r="E67" s="23"/>
      <c r="F67" s="23"/>
      <c r="G67" s="23"/>
      <c r="H67" s="23"/>
      <c r="I67" s="23"/>
      <c r="J67" s="23"/>
      <c r="K67" s="23"/>
    </row>
    <row r="68" spans="1:11" ht="18.75">
      <c r="A68" s="93"/>
      <c r="B68" s="26"/>
      <c r="C68" s="29"/>
      <c r="D68" s="29"/>
      <c r="E68" s="29"/>
      <c r="F68" s="29"/>
      <c r="G68" s="28"/>
      <c r="H68" s="28"/>
      <c r="I68" s="28"/>
      <c r="J68" s="29"/>
      <c r="K68" s="19"/>
    </row>
    <row r="69" spans="1:11" ht="18.75">
      <c r="A69" s="93"/>
      <c r="B69" s="26"/>
      <c r="C69" s="19"/>
      <c r="D69" s="19"/>
      <c r="E69" s="26"/>
      <c r="F69" s="19"/>
      <c r="G69" s="32"/>
      <c r="H69" s="32"/>
      <c r="I69" s="18"/>
      <c r="J69" s="19"/>
      <c r="K69" s="19"/>
    </row>
    <row r="70" spans="1:11" ht="18.75">
      <c r="A70" s="93"/>
      <c r="B70" s="26"/>
      <c r="C70" s="24"/>
      <c r="D70" s="19"/>
      <c r="E70" s="19"/>
      <c r="F70" s="26"/>
      <c r="G70" s="19"/>
      <c r="H70" s="25"/>
      <c r="I70" s="25"/>
      <c r="J70" s="19"/>
      <c r="K70" s="19"/>
    </row>
    <row r="71" spans="1:11" ht="18">
      <c r="A71" s="46"/>
      <c r="B71" s="94"/>
      <c r="C71" s="94"/>
      <c r="D71" s="94"/>
      <c r="E71" s="94"/>
      <c r="F71" s="94"/>
      <c r="G71" s="94"/>
      <c r="H71" s="94"/>
      <c r="I71" s="94"/>
      <c r="J71" s="94"/>
      <c r="K71" s="94"/>
    </row>
    <row r="72" spans="1:11" ht="18">
      <c r="A72" s="46"/>
      <c r="B72" s="94"/>
      <c r="C72" s="94"/>
      <c r="D72" s="94"/>
      <c r="E72" s="94"/>
      <c r="F72" s="94"/>
      <c r="G72" s="94"/>
      <c r="H72" s="94"/>
      <c r="I72" s="94"/>
      <c r="J72" s="94"/>
      <c r="K72" s="94"/>
    </row>
    <row r="73" spans="1:11" ht="18">
      <c r="A73" s="46"/>
      <c r="B73" s="94"/>
      <c r="C73" s="94"/>
      <c r="D73" s="94"/>
      <c r="E73" s="94"/>
      <c r="F73" s="94"/>
      <c r="G73" s="94"/>
      <c r="H73" s="94"/>
      <c r="I73" s="94"/>
      <c r="J73" s="94"/>
      <c r="K73" s="94"/>
    </row>
    <row r="74" spans="1:11" ht="18">
      <c r="A74" s="46"/>
      <c r="B74" s="94"/>
      <c r="C74" s="94"/>
      <c r="D74" s="94"/>
      <c r="E74" s="94"/>
      <c r="F74" s="94"/>
      <c r="G74" s="94"/>
      <c r="H74" s="94"/>
      <c r="I74" s="94"/>
      <c r="J74" s="94"/>
      <c r="K74" s="94"/>
    </row>
  </sheetData>
  <mergeCells count="35">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 ref="A62:A65"/>
    <mergeCell ref="B62:K62"/>
    <mergeCell ref="B65:K65"/>
    <mergeCell ref="A66:A70"/>
    <mergeCell ref="B66:K66"/>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51"/>
  <sheetViews>
    <sheetView topLeftCell="A25" workbookViewId="0">
      <selection activeCell="D28" sqref="D28"/>
    </sheetView>
  </sheetViews>
  <sheetFormatPr baseColWidth="10" defaultRowHeight="12.75"/>
  <sheetData>
    <row r="2" spans="1:20">
      <c r="A2" s="1" t="s">
        <v>0</v>
      </c>
      <c r="B2" s="1" t="s">
        <v>95</v>
      </c>
      <c r="C2" s="1"/>
    </row>
    <row r="3" spans="1:20">
      <c r="A3" t="s">
        <v>1</v>
      </c>
      <c r="B3" s="17" t="s">
        <v>96</v>
      </c>
      <c r="C3" s="17"/>
    </row>
    <row r="4" spans="1:20">
      <c r="A4" t="s">
        <v>2</v>
      </c>
      <c r="B4" s="17" t="s">
        <v>99</v>
      </c>
      <c r="C4" s="17"/>
    </row>
    <row r="5" spans="1:20">
      <c r="A5" s="17" t="s">
        <v>53</v>
      </c>
      <c r="B5" s="17" t="s">
        <v>97</v>
      </c>
      <c r="C5" s="17"/>
    </row>
    <row r="6" spans="1:20">
      <c r="B6" s="17" t="s">
        <v>136</v>
      </c>
    </row>
    <row r="8" spans="1:20" ht="13.5" thickBot="1"/>
    <row r="9" spans="1:20" s="4" customFormat="1" ht="105">
      <c r="A9" s="4" t="s">
        <v>5</v>
      </c>
      <c r="B9" s="4" t="s">
        <v>6</v>
      </c>
      <c r="C9" s="50"/>
      <c r="D9" s="4" t="s">
        <v>7</v>
      </c>
      <c r="E9" s="4" t="s">
        <v>110</v>
      </c>
      <c r="F9" s="4" t="s">
        <v>8</v>
      </c>
      <c r="G9" s="4" t="s">
        <v>115</v>
      </c>
      <c r="H9" s="4" t="s">
        <v>117</v>
      </c>
      <c r="I9" s="4" t="s">
        <v>9</v>
      </c>
      <c r="J9" s="4" t="s">
        <v>10</v>
      </c>
      <c r="K9" s="4" t="s">
        <v>11</v>
      </c>
      <c r="L9" s="4" t="s">
        <v>12</v>
      </c>
      <c r="M9" s="4" t="s">
        <v>13</v>
      </c>
      <c r="N9" s="4" t="s">
        <v>125</v>
      </c>
      <c r="O9" s="4" t="s">
        <v>14</v>
      </c>
      <c r="P9" s="4" t="s">
        <v>15</v>
      </c>
      <c r="Q9" s="4" t="s">
        <v>16</v>
      </c>
      <c r="R9" s="4" t="s">
        <v>128</v>
      </c>
      <c r="S9" s="4" t="s">
        <v>131</v>
      </c>
      <c r="T9" s="4" t="s">
        <v>134</v>
      </c>
    </row>
    <row r="10" spans="1:20" ht="114.75">
      <c r="A10" s="5" t="s">
        <v>116</v>
      </c>
      <c r="B10" s="8" t="s">
        <v>117</v>
      </c>
      <c r="C10" s="6"/>
      <c r="D10" s="7" t="s">
        <v>18</v>
      </c>
      <c r="E10" s="8" t="s">
        <v>111</v>
      </c>
      <c r="F10" s="8" t="s">
        <v>19</v>
      </c>
      <c r="G10" s="8"/>
      <c r="H10" s="8" t="s">
        <v>118</v>
      </c>
      <c r="I10" s="6" t="s">
        <v>20</v>
      </c>
      <c r="J10" s="6" t="s">
        <v>21</v>
      </c>
      <c r="K10" s="8" t="s">
        <v>22</v>
      </c>
      <c r="L10" s="8" t="s">
        <v>23</v>
      </c>
      <c r="M10" s="8" t="s">
        <v>24</v>
      </c>
      <c r="N10" s="6" t="s">
        <v>25</v>
      </c>
      <c r="O10" s="6" t="s">
        <v>26</v>
      </c>
      <c r="P10" s="6" t="s">
        <v>27</v>
      </c>
      <c r="Q10" s="6" t="s">
        <v>16</v>
      </c>
      <c r="R10" s="6" t="s">
        <v>128</v>
      </c>
      <c r="S10" s="9" t="s">
        <v>131</v>
      </c>
      <c r="T10" s="9" t="s">
        <v>135</v>
      </c>
    </row>
    <row r="11" spans="1:20" ht="120">
      <c r="A11" s="5" t="s">
        <v>132</v>
      </c>
      <c r="B11" s="6" t="s">
        <v>133</v>
      </c>
      <c r="C11" s="6"/>
      <c r="D11" s="7" t="s">
        <v>28</v>
      </c>
      <c r="E11" s="8" t="s">
        <v>112</v>
      </c>
      <c r="F11" s="8" t="s">
        <v>29</v>
      </c>
      <c r="G11" s="8"/>
      <c r="H11" s="8" t="s">
        <v>119</v>
      </c>
      <c r="I11" s="6" t="s">
        <v>30</v>
      </c>
      <c r="J11" s="6" t="s">
        <v>31</v>
      </c>
      <c r="K11" s="8" t="s">
        <v>32</v>
      </c>
      <c r="L11" s="8" t="s">
        <v>123</v>
      </c>
      <c r="M11" s="8" t="s">
        <v>33</v>
      </c>
      <c r="N11" s="6" t="s">
        <v>126</v>
      </c>
      <c r="O11" s="6" t="s">
        <v>34</v>
      </c>
      <c r="P11" s="6" t="s">
        <v>35</v>
      </c>
      <c r="Q11" s="10"/>
      <c r="R11" s="6"/>
      <c r="S11" s="11"/>
      <c r="T11" s="11"/>
    </row>
    <row r="12" spans="1:20" ht="90">
      <c r="A12" s="5" t="s">
        <v>109</v>
      </c>
      <c r="B12" s="6" t="s">
        <v>110</v>
      </c>
      <c r="C12" s="6"/>
      <c r="D12" s="7" t="s">
        <v>37</v>
      </c>
      <c r="E12" s="8" t="s">
        <v>113</v>
      </c>
      <c r="F12" s="8" t="s">
        <v>38</v>
      </c>
      <c r="G12" s="8"/>
      <c r="H12" s="10"/>
      <c r="I12" s="6" t="s">
        <v>120</v>
      </c>
      <c r="J12" s="6" t="s">
        <v>39</v>
      </c>
      <c r="K12" s="12"/>
      <c r="L12" s="10"/>
      <c r="M12" s="10"/>
      <c r="N12" s="10"/>
      <c r="O12" s="6" t="s">
        <v>40</v>
      </c>
      <c r="P12" s="6" t="s">
        <v>41</v>
      </c>
      <c r="Q12" s="10"/>
      <c r="R12" s="6"/>
      <c r="S12" s="11"/>
      <c r="T12" s="11"/>
    </row>
    <row r="13" spans="1:20" ht="51">
      <c r="A13" s="5" t="s">
        <v>47</v>
      </c>
      <c r="B13" s="6" t="s">
        <v>12</v>
      </c>
      <c r="C13" s="6"/>
      <c r="D13" s="7" t="s">
        <v>42</v>
      </c>
      <c r="E13" s="8"/>
      <c r="F13" s="8"/>
      <c r="G13" s="8"/>
      <c r="H13" s="10"/>
      <c r="I13" s="6"/>
      <c r="J13" s="6" t="s">
        <v>121</v>
      </c>
      <c r="K13" s="12"/>
      <c r="L13" s="10"/>
      <c r="M13" s="10"/>
      <c r="N13" s="10"/>
      <c r="O13" s="6"/>
      <c r="P13" s="6" t="s">
        <v>43</v>
      </c>
      <c r="Q13" s="10"/>
      <c r="R13" s="7"/>
      <c r="S13" s="11"/>
      <c r="T13" s="11"/>
    </row>
    <row r="14" spans="1:20" ht="45">
      <c r="A14" s="5" t="s">
        <v>45</v>
      </c>
      <c r="B14" s="6" t="s">
        <v>10</v>
      </c>
      <c r="C14" s="8"/>
      <c r="D14" s="7"/>
      <c r="E14" s="10"/>
      <c r="F14" s="10"/>
      <c r="G14" s="10"/>
      <c r="H14" s="10"/>
      <c r="I14" s="10"/>
      <c r="J14" s="8" t="s">
        <v>122</v>
      </c>
      <c r="K14" s="10"/>
      <c r="L14" s="10"/>
      <c r="M14" s="10"/>
      <c r="N14" s="10"/>
      <c r="O14" s="10"/>
      <c r="P14" s="10"/>
      <c r="Q14" s="10"/>
      <c r="R14" s="7"/>
      <c r="S14" s="11"/>
      <c r="T14" s="11"/>
    </row>
    <row r="15" spans="1:20" ht="38.25">
      <c r="A15" s="5" t="s">
        <v>48</v>
      </c>
      <c r="B15" s="6" t="s">
        <v>13</v>
      </c>
      <c r="C15" s="6"/>
      <c r="D15" s="10"/>
      <c r="E15" s="10"/>
      <c r="F15" s="10"/>
      <c r="G15" s="10"/>
      <c r="H15" s="10"/>
      <c r="I15" s="10"/>
      <c r="J15" s="10"/>
      <c r="K15" s="10"/>
      <c r="L15" s="10"/>
      <c r="M15" s="10"/>
      <c r="N15" s="10"/>
      <c r="O15" s="10"/>
      <c r="P15" s="10"/>
      <c r="Q15" s="10"/>
      <c r="R15" s="7"/>
      <c r="S15" s="11"/>
      <c r="T15" s="11"/>
    </row>
    <row r="16" spans="1:20" ht="38.25">
      <c r="A16" s="5" t="s">
        <v>49</v>
      </c>
      <c r="B16" s="6" t="s">
        <v>14</v>
      </c>
      <c r="C16" s="6"/>
      <c r="D16" s="10"/>
      <c r="E16" s="10"/>
      <c r="F16" s="10"/>
      <c r="G16" s="10"/>
      <c r="H16" s="10"/>
      <c r="I16" s="10"/>
      <c r="J16" s="10"/>
      <c r="K16" s="10"/>
      <c r="L16" s="10"/>
      <c r="M16" s="10"/>
      <c r="N16" s="10"/>
      <c r="O16" s="10"/>
      <c r="P16" s="10"/>
      <c r="Q16" s="10"/>
      <c r="R16" s="10"/>
      <c r="S16" s="11"/>
      <c r="T16" s="11"/>
    </row>
    <row r="17" spans="1:20" ht="51">
      <c r="A17" s="5" t="s">
        <v>124</v>
      </c>
      <c r="B17" s="6" t="s">
        <v>125</v>
      </c>
      <c r="C17" s="6"/>
      <c r="D17" s="10"/>
      <c r="E17" s="10"/>
      <c r="F17" s="10"/>
      <c r="G17" s="10"/>
      <c r="H17" s="10"/>
      <c r="I17" s="10"/>
      <c r="J17" s="10"/>
      <c r="K17" s="10"/>
      <c r="L17" s="10"/>
      <c r="M17" s="10"/>
      <c r="N17" s="10"/>
      <c r="O17" s="10"/>
      <c r="P17" s="10"/>
      <c r="Q17" s="10"/>
      <c r="R17" s="10"/>
      <c r="S17" s="11"/>
      <c r="T17" s="11"/>
    </row>
    <row r="18" spans="1:20" ht="51">
      <c r="A18" s="5" t="s">
        <v>44</v>
      </c>
      <c r="B18" s="6" t="s">
        <v>9</v>
      </c>
      <c r="C18" s="6"/>
      <c r="D18" s="10"/>
      <c r="E18" s="10"/>
      <c r="F18" s="10"/>
      <c r="G18" s="10"/>
      <c r="H18" s="10"/>
      <c r="I18" s="10"/>
      <c r="J18" s="10"/>
      <c r="K18" s="10"/>
      <c r="L18" s="10"/>
      <c r="M18" s="10"/>
      <c r="N18" s="10"/>
      <c r="O18" s="10"/>
      <c r="P18" s="10"/>
      <c r="Q18" s="10"/>
      <c r="R18" s="10"/>
      <c r="S18" s="11"/>
      <c r="T18" s="11"/>
    </row>
    <row r="19" spans="1:20" ht="51">
      <c r="A19" s="5" t="s">
        <v>17</v>
      </c>
      <c r="B19" s="6" t="s">
        <v>7</v>
      </c>
      <c r="C19" s="6"/>
      <c r="D19" s="10"/>
      <c r="E19" s="10"/>
      <c r="F19" s="10"/>
      <c r="G19" s="10"/>
      <c r="H19" s="10"/>
      <c r="I19" s="10"/>
      <c r="J19" s="10"/>
      <c r="K19" s="10"/>
      <c r="L19" s="10"/>
      <c r="M19" s="10"/>
      <c r="N19" s="10"/>
      <c r="O19" s="10"/>
      <c r="P19" s="10"/>
      <c r="Q19" s="10"/>
      <c r="R19" s="10"/>
      <c r="S19" s="11"/>
      <c r="T19" s="11"/>
    </row>
    <row r="20" spans="1:20" ht="51">
      <c r="A20" s="5" t="s">
        <v>46</v>
      </c>
      <c r="B20" s="6" t="s">
        <v>11</v>
      </c>
      <c r="C20" s="6"/>
      <c r="D20" s="10"/>
      <c r="E20" s="10"/>
      <c r="F20" s="10"/>
      <c r="G20" s="10"/>
      <c r="H20" s="10"/>
      <c r="I20" s="10"/>
      <c r="J20" s="10"/>
      <c r="K20" s="10"/>
      <c r="L20" s="10"/>
      <c r="M20" s="10"/>
      <c r="N20" s="10"/>
      <c r="O20" s="10"/>
      <c r="P20" s="10"/>
      <c r="Q20" s="10"/>
      <c r="R20" s="10"/>
      <c r="S20" s="11"/>
      <c r="T20" s="11"/>
    </row>
    <row r="21" spans="1:20" ht="63.75">
      <c r="A21" s="5" t="s">
        <v>50</v>
      </c>
      <c r="B21" s="6" t="s">
        <v>15</v>
      </c>
      <c r="C21" s="6"/>
      <c r="D21" s="10"/>
      <c r="E21" s="10"/>
      <c r="F21" s="10"/>
      <c r="G21" s="10"/>
      <c r="H21" s="10"/>
      <c r="I21" s="10"/>
      <c r="J21" s="10"/>
      <c r="K21" s="10"/>
      <c r="L21" s="10"/>
      <c r="M21" s="10"/>
      <c r="N21" s="10"/>
      <c r="O21" s="10"/>
      <c r="P21" s="10"/>
      <c r="Q21" s="10"/>
      <c r="R21" s="10"/>
      <c r="S21" s="11"/>
      <c r="T21" s="11"/>
    </row>
    <row r="22" spans="1:20" ht="51">
      <c r="A22" s="5" t="s">
        <v>114</v>
      </c>
      <c r="B22" s="6" t="s">
        <v>115</v>
      </c>
      <c r="C22" s="6"/>
      <c r="D22" s="10"/>
      <c r="E22" s="10"/>
      <c r="F22" s="10"/>
      <c r="G22" s="10"/>
      <c r="H22" s="10"/>
      <c r="I22" s="10"/>
      <c r="J22" s="10"/>
      <c r="K22" s="10"/>
      <c r="L22" s="10"/>
      <c r="M22" s="10"/>
      <c r="N22" s="10"/>
      <c r="O22" s="10"/>
      <c r="P22" s="10"/>
      <c r="Q22" s="10"/>
      <c r="R22" s="10"/>
      <c r="S22" s="11"/>
      <c r="T22" s="11"/>
    </row>
    <row r="23" spans="1:20" ht="51">
      <c r="A23" s="5" t="s">
        <v>36</v>
      </c>
      <c r="B23" s="6" t="s">
        <v>8</v>
      </c>
      <c r="C23" s="6"/>
      <c r="D23" s="10"/>
      <c r="E23" s="10"/>
      <c r="F23" s="10"/>
      <c r="G23" s="10"/>
      <c r="H23" s="10"/>
      <c r="I23" s="10"/>
      <c r="J23" s="10"/>
      <c r="K23" s="10"/>
      <c r="L23" s="10"/>
      <c r="M23" s="10"/>
      <c r="N23" s="10"/>
      <c r="O23" s="10"/>
      <c r="P23" s="10"/>
      <c r="Q23" s="10"/>
      <c r="R23" s="10"/>
      <c r="S23" s="11"/>
      <c r="T23" s="11"/>
    </row>
    <row r="24" spans="1:20" ht="38.25">
      <c r="A24" s="5" t="s">
        <v>51</v>
      </c>
      <c r="B24" s="6" t="s">
        <v>16</v>
      </c>
      <c r="C24" s="6"/>
      <c r="D24" s="10"/>
      <c r="E24" s="10"/>
      <c r="F24" s="10"/>
      <c r="G24" s="10"/>
      <c r="H24" s="10"/>
      <c r="I24" s="10"/>
      <c r="J24" s="10"/>
      <c r="K24" s="10"/>
      <c r="L24" s="10"/>
      <c r="M24" s="10"/>
      <c r="N24" s="10"/>
      <c r="O24" s="10"/>
      <c r="P24" s="10"/>
      <c r="Q24" s="10"/>
      <c r="R24" s="10"/>
      <c r="S24" s="11"/>
      <c r="T24" s="11"/>
    </row>
    <row r="25" spans="1:20" ht="39" thickBot="1">
      <c r="A25" s="13" t="s">
        <v>129</v>
      </c>
      <c r="B25" s="14" t="s">
        <v>130</v>
      </c>
      <c r="C25" s="14"/>
      <c r="D25" s="15"/>
      <c r="E25" s="15"/>
      <c r="F25" s="15"/>
      <c r="G25" s="15"/>
      <c r="H25" s="15"/>
      <c r="I25" s="15"/>
      <c r="J25" s="15"/>
      <c r="K25" s="15"/>
      <c r="L25" s="15"/>
      <c r="M25" s="15"/>
      <c r="N25" s="15"/>
      <c r="O25" s="15"/>
      <c r="P25" s="15"/>
      <c r="Q25" s="15"/>
      <c r="R25" s="15"/>
      <c r="S25" s="16"/>
      <c r="T25" s="16"/>
    </row>
    <row r="26" spans="1:20" ht="39" thickBot="1">
      <c r="A26" s="13" t="s">
        <v>127</v>
      </c>
      <c r="B26" s="14" t="s">
        <v>128</v>
      </c>
      <c r="C26" s="14"/>
      <c r="D26" s="15"/>
      <c r="E26" s="15"/>
      <c r="F26" s="15"/>
      <c r="G26" s="15"/>
      <c r="H26" s="15"/>
      <c r="I26" s="15"/>
      <c r="J26" s="15"/>
      <c r="K26" s="15"/>
      <c r="L26" s="15"/>
      <c r="M26" s="15"/>
      <c r="N26" s="15"/>
      <c r="O26" s="15"/>
      <c r="P26" s="15"/>
      <c r="Q26" s="15"/>
      <c r="R26" s="15"/>
      <c r="S26" s="16"/>
      <c r="T26" s="16"/>
    </row>
    <row r="28" spans="1:20" ht="15">
      <c r="A28" s="47"/>
      <c r="B28" s="48"/>
      <c r="C28" s="48"/>
      <c r="D28" s="49" t="s">
        <v>102</v>
      </c>
    </row>
    <row r="29" spans="1:20" ht="15">
      <c r="B29" s="48"/>
      <c r="C29" s="48"/>
      <c r="D29" s="49" t="s">
        <v>103</v>
      </c>
    </row>
    <row r="30" spans="1:20" ht="15">
      <c r="B30" s="48"/>
      <c r="C30" s="48"/>
      <c r="D30" s="49" t="s">
        <v>104</v>
      </c>
    </row>
    <row r="31" spans="1:20" ht="15">
      <c r="B31" s="48"/>
      <c r="C31" s="48"/>
      <c r="D31" s="49" t="s">
        <v>105</v>
      </c>
    </row>
    <row r="32" spans="1:20" ht="15">
      <c r="B32" s="48"/>
      <c r="C32" s="48"/>
      <c r="D32" s="49" t="s">
        <v>106</v>
      </c>
    </row>
    <row r="33" spans="2:6" ht="15">
      <c r="B33" s="48"/>
      <c r="C33" s="48"/>
      <c r="D33" s="49" t="s">
        <v>107</v>
      </c>
    </row>
    <row r="34" spans="2:6" ht="15">
      <c r="B34" s="48"/>
      <c r="C34" s="48"/>
      <c r="D34" s="49" t="s">
        <v>108</v>
      </c>
    </row>
    <row r="35" spans="2:6">
      <c r="B35" s="48"/>
      <c r="C35" s="48"/>
      <c r="D35" t="str">
        <f t="shared" ref="D35:D40" si="0">CONCATENATE($A$35," ",B35)</f>
        <v xml:space="preserve"> </v>
      </c>
    </row>
    <row r="36" spans="2:6">
      <c r="B36" s="48"/>
      <c r="C36" s="48"/>
      <c r="D36" t="str">
        <f t="shared" si="0"/>
        <v xml:space="preserve"> </v>
      </c>
    </row>
    <row r="37" spans="2:6">
      <c r="B37" s="48"/>
      <c r="C37" s="48"/>
      <c r="D37" t="str">
        <f t="shared" si="0"/>
        <v xml:space="preserve"> </v>
      </c>
    </row>
    <row r="38" spans="2:6">
      <c r="B38" s="48"/>
      <c r="C38" s="48"/>
      <c r="D38" t="str">
        <f t="shared" si="0"/>
        <v xml:space="preserve"> </v>
      </c>
    </row>
    <row r="39" spans="2:6">
      <c r="B39" s="48"/>
      <c r="C39" s="48"/>
      <c r="D39" t="str">
        <f t="shared" si="0"/>
        <v xml:space="preserve"> </v>
      </c>
    </row>
    <row r="40" spans="2:6">
      <c r="B40" s="48"/>
      <c r="C40" s="48"/>
      <c r="D40" t="str">
        <f t="shared" si="0"/>
        <v xml:space="preserve"> </v>
      </c>
    </row>
    <row r="41" spans="2:6">
      <c r="B41" s="48"/>
      <c r="C41" s="48"/>
      <c r="D41" t="str">
        <f t="shared" ref="D41:D50" si="1">CONCATENATE($A$41," ",B41)</f>
        <v xml:space="preserve"> </v>
      </c>
    </row>
    <row r="42" spans="2:6">
      <c r="B42" s="48"/>
      <c r="C42" s="48"/>
      <c r="D42" t="str">
        <f t="shared" si="1"/>
        <v xml:space="preserve"> </v>
      </c>
    </row>
    <row r="43" spans="2:6">
      <c r="B43" s="48"/>
      <c r="C43" s="48"/>
      <c r="D43" t="str">
        <f t="shared" si="1"/>
        <v xml:space="preserve"> </v>
      </c>
    </row>
    <row r="44" spans="2:6">
      <c r="B44" s="48"/>
      <c r="C44" s="48"/>
      <c r="D44" t="str">
        <f t="shared" si="1"/>
        <v xml:space="preserve"> </v>
      </c>
      <c r="E44" s="48"/>
      <c r="F44" s="48"/>
    </row>
    <row r="45" spans="2:6">
      <c r="B45" s="48"/>
      <c r="C45" s="48"/>
      <c r="D45" t="str">
        <f t="shared" si="1"/>
        <v xml:space="preserve"> </v>
      </c>
      <c r="E45" s="48"/>
      <c r="F45" s="48"/>
    </row>
    <row r="46" spans="2:6">
      <c r="B46" s="48"/>
      <c r="C46" s="48"/>
      <c r="D46" t="str">
        <f t="shared" si="1"/>
        <v xml:space="preserve"> </v>
      </c>
      <c r="E46" s="48"/>
      <c r="F46" s="48"/>
    </row>
    <row r="47" spans="2:6">
      <c r="B47" s="48"/>
      <c r="C47" s="48"/>
      <c r="D47" t="str">
        <f t="shared" si="1"/>
        <v xml:space="preserve"> </v>
      </c>
      <c r="E47" s="48"/>
      <c r="F47" s="48"/>
    </row>
    <row r="48" spans="2:6">
      <c r="B48" s="48"/>
      <c r="C48" s="48"/>
      <c r="D48" t="str">
        <f t="shared" si="1"/>
        <v xml:space="preserve"> </v>
      </c>
      <c r="E48" s="48"/>
      <c r="F48" s="48"/>
    </row>
    <row r="49" spans="2:6">
      <c r="B49" s="48"/>
      <c r="C49" s="48"/>
      <c r="D49" t="str">
        <f t="shared" si="1"/>
        <v xml:space="preserve"> </v>
      </c>
      <c r="E49" s="48"/>
      <c r="F49" s="48"/>
    </row>
    <row r="50" spans="2:6">
      <c r="B50" s="48"/>
      <c r="C50" s="48"/>
      <c r="D50" t="str">
        <f t="shared" si="1"/>
        <v xml:space="preserve"> </v>
      </c>
      <c r="E50" s="48"/>
      <c r="F50" s="48"/>
    </row>
    <row r="51" spans="2:6">
      <c r="B51" s="48"/>
      <c r="C51" s="48"/>
      <c r="D5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DS35"/>
  <sheetViews>
    <sheetView showGridLines="0" topLeftCell="I1" zoomScale="90" zoomScaleNormal="90" zoomScaleSheetLayoutView="55" workbookViewId="0">
      <selection activeCell="N9" sqref="N9:N10"/>
    </sheetView>
  </sheetViews>
  <sheetFormatPr baseColWidth="10" defaultRowHeight="15"/>
  <cols>
    <col min="1" max="1" width="13.85546875" style="51" customWidth="1"/>
    <col min="2" max="2" width="6" style="51" customWidth="1"/>
    <col min="3" max="3" width="10.85546875" style="51" customWidth="1"/>
    <col min="4" max="4" width="22.28515625" style="51" customWidth="1"/>
    <col min="5" max="5" width="13.28515625" style="51" customWidth="1"/>
    <col min="6" max="6" width="11.140625" style="51" customWidth="1"/>
    <col min="7" max="7" width="10.42578125" style="51" customWidth="1"/>
    <col min="8" max="8" width="10.5703125" style="51" customWidth="1"/>
    <col min="9" max="9" width="11.85546875" style="51" customWidth="1"/>
    <col min="10" max="10" width="41.42578125" style="51" bestFit="1" customWidth="1"/>
    <col min="11" max="11" width="9.85546875" style="51" hidden="1" customWidth="1"/>
    <col min="12" max="12" width="89.140625" style="51" hidden="1" customWidth="1"/>
    <col min="13" max="13" width="9.7109375" style="51" bestFit="1" customWidth="1"/>
    <col min="14" max="14" width="102" style="51" customWidth="1"/>
    <col min="15" max="15" width="9.7109375" style="51" hidden="1" customWidth="1"/>
    <col min="16" max="16" width="126.140625" style="51" hidden="1" customWidth="1"/>
    <col min="17" max="17" width="8.7109375" style="51" hidden="1" customWidth="1"/>
    <col min="18" max="18" width="23.7109375" style="51" hidden="1" customWidth="1"/>
    <col min="19" max="16384" width="11.42578125" style="51"/>
  </cols>
  <sheetData>
    <row r="1" spans="1:123" ht="15.75" thickBot="1"/>
    <row r="2" spans="1:123" s="63" customFormat="1" ht="42.75" customHeight="1">
      <c r="A2" s="64"/>
      <c r="B2" s="64"/>
      <c r="C2" s="64"/>
      <c r="D2" s="150"/>
      <c r="E2" s="153" t="s">
        <v>216</v>
      </c>
      <c r="F2" s="153"/>
      <c r="G2" s="153"/>
      <c r="H2" s="153"/>
      <c r="I2" s="153"/>
      <c r="J2" s="78" t="s">
        <v>219</v>
      </c>
      <c r="K2" s="156"/>
      <c r="L2" s="157"/>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row>
    <row r="3" spans="1:123" s="63" customFormat="1" ht="18.75" customHeight="1">
      <c r="A3" s="64"/>
      <c r="B3" s="64"/>
      <c r="C3" s="64"/>
      <c r="D3" s="151"/>
      <c r="E3" s="154" t="s">
        <v>221</v>
      </c>
      <c r="F3" s="154"/>
      <c r="G3" s="154"/>
      <c r="H3" s="154"/>
      <c r="I3" s="154"/>
      <c r="J3" s="67" t="s">
        <v>218</v>
      </c>
      <c r="K3" s="158"/>
      <c r="L3" s="159"/>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row>
    <row r="4" spans="1:123" s="63" customFormat="1" ht="33.75" customHeight="1" thickBot="1">
      <c r="A4" s="64"/>
      <c r="B4" s="64"/>
      <c r="C4" s="64"/>
      <c r="D4" s="152"/>
      <c r="E4" s="155"/>
      <c r="F4" s="155"/>
      <c r="G4" s="155"/>
      <c r="H4" s="155"/>
      <c r="I4" s="155"/>
      <c r="J4" s="79" t="s">
        <v>220</v>
      </c>
      <c r="K4" s="160"/>
      <c r="L4" s="161"/>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row>
    <row r="5" spans="1:123" s="63" customFormat="1" ht="23.25" customHeigh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row>
    <row r="6" spans="1:123" ht="12" customHeight="1" thickBot="1"/>
    <row r="7" spans="1:123" ht="27" customHeight="1" thickBot="1">
      <c r="B7" s="148" t="s">
        <v>141</v>
      </c>
      <c r="C7" s="144" t="s">
        <v>142</v>
      </c>
      <c r="D7" s="144" t="s">
        <v>143</v>
      </c>
      <c r="E7" s="144" t="s">
        <v>144</v>
      </c>
      <c r="F7" s="144" t="s">
        <v>145</v>
      </c>
      <c r="G7" s="144" t="s">
        <v>146</v>
      </c>
      <c r="H7" s="146" t="s">
        <v>140</v>
      </c>
      <c r="I7" s="144" t="s">
        <v>147</v>
      </c>
      <c r="J7" s="144" t="s">
        <v>148</v>
      </c>
      <c r="K7" s="108" t="s">
        <v>230</v>
      </c>
      <c r="L7" s="109"/>
      <c r="M7" s="108" t="s">
        <v>231</v>
      </c>
      <c r="N7" s="109"/>
      <c r="O7" s="108" t="s">
        <v>232</v>
      </c>
      <c r="P7" s="109"/>
      <c r="Q7" s="108" t="s">
        <v>233</v>
      </c>
      <c r="R7" s="109"/>
    </row>
    <row r="8" spans="1:123" ht="25.5" customHeight="1" thickBot="1">
      <c r="B8" s="149"/>
      <c r="C8" s="145"/>
      <c r="D8" s="145"/>
      <c r="E8" s="145"/>
      <c r="F8" s="145"/>
      <c r="G8" s="145"/>
      <c r="H8" s="147"/>
      <c r="I8" s="145"/>
      <c r="J8" s="145"/>
      <c r="K8" s="61" t="s">
        <v>149</v>
      </c>
      <c r="L8" s="62" t="s">
        <v>234</v>
      </c>
      <c r="M8" s="61" t="s">
        <v>149</v>
      </c>
      <c r="N8" s="62" t="s">
        <v>235</v>
      </c>
      <c r="O8" s="61" t="s">
        <v>149</v>
      </c>
      <c r="P8" s="62" t="s">
        <v>236</v>
      </c>
      <c r="Q8" s="61" t="s">
        <v>149</v>
      </c>
      <c r="R8" s="62" t="s">
        <v>237</v>
      </c>
    </row>
    <row r="9" spans="1:123" ht="59.25" customHeight="1">
      <c r="B9" s="138">
        <v>1</v>
      </c>
      <c r="C9" s="139" t="s">
        <v>150</v>
      </c>
      <c r="D9" s="140" t="s">
        <v>215</v>
      </c>
      <c r="E9" s="142" t="s">
        <v>209</v>
      </c>
      <c r="F9" s="143">
        <v>44957</v>
      </c>
      <c r="G9" s="123">
        <v>45291</v>
      </c>
      <c r="H9" s="143" t="s">
        <v>151</v>
      </c>
      <c r="I9" s="142" t="s">
        <v>152</v>
      </c>
      <c r="J9" s="142" t="s">
        <v>210</v>
      </c>
      <c r="K9" s="162">
        <v>1</v>
      </c>
      <c r="L9" s="114" t="s">
        <v>253</v>
      </c>
      <c r="M9" s="162">
        <v>1</v>
      </c>
      <c r="N9" s="114" t="s">
        <v>269</v>
      </c>
      <c r="O9" s="100">
        <v>1</v>
      </c>
      <c r="P9" s="114" t="s">
        <v>270</v>
      </c>
      <c r="Q9" s="100"/>
      <c r="R9" s="110"/>
    </row>
    <row r="10" spans="1:123" ht="290.25" customHeight="1" thickBot="1">
      <c r="B10" s="118"/>
      <c r="C10" s="119"/>
      <c r="D10" s="141"/>
      <c r="E10" s="126"/>
      <c r="F10" s="122"/>
      <c r="G10" s="130"/>
      <c r="H10" s="122"/>
      <c r="I10" s="126"/>
      <c r="J10" s="126"/>
      <c r="K10" s="100"/>
      <c r="L10" s="115"/>
      <c r="M10" s="100"/>
      <c r="N10" s="115"/>
      <c r="O10" s="100"/>
      <c r="P10" s="115"/>
      <c r="Q10" s="100"/>
      <c r="R10" s="111"/>
    </row>
    <row r="11" spans="1:123" ht="19.5" customHeight="1">
      <c r="B11" s="118">
        <v>2</v>
      </c>
      <c r="C11" s="119" t="s">
        <v>150</v>
      </c>
      <c r="D11" s="120" t="s">
        <v>213</v>
      </c>
      <c r="E11" s="126" t="s">
        <v>211</v>
      </c>
      <c r="F11" s="122">
        <v>44957</v>
      </c>
      <c r="G11" s="123">
        <v>45291</v>
      </c>
      <c r="H11" s="122" t="s">
        <v>151</v>
      </c>
      <c r="I11" s="126" t="s">
        <v>152</v>
      </c>
      <c r="J11" s="126" t="s">
        <v>212</v>
      </c>
      <c r="K11" s="100">
        <v>1</v>
      </c>
      <c r="L11" s="114" t="s">
        <v>238</v>
      </c>
      <c r="M11" s="100">
        <v>1</v>
      </c>
      <c r="N11" s="114" t="s">
        <v>258</v>
      </c>
      <c r="O11" s="100">
        <v>1</v>
      </c>
      <c r="P11" s="114" t="s">
        <v>271</v>
      </c>
      <c r="Q11" s="100"/>
      <c r="R11" s="101"/>
    </row>
    <row r="12" spans="1:123" ht="136.5" customHeight="1" thickBot="1">
      <c r="B12" s="118"/>
      <c r="C12" s="119"/>
      <c r="D12" s="120"/>
      <c r="E12" s="126"/>
      <c r="F12" s="122"/>
      <c r="G12" s="130"/>
      <c r="H12" s="122"/>
      <c r="I12" s="126"/>
      <c r="J12" s="126"/>
      <c r="K12" s="100"/>
      <c r="L12" s="115"/>
      <c r="M12" s="100"/>
      <c r="N12" s="115"/>
      <c r="O12" s="100"/>
      <c r="P12" s="115"/>
      <c r="Q12" s="100"/>
      <c r="R12" s="112"/>
    </row>
    <row r="13" spans="1:123" ht="15" customHeight="1">
      <c r="B13" s="118">
        <v>3</v>
      </c>
      <c r="C13" s="119" t="s">
        <v>282</v>
      </c>
      <c r="D13" s="120" t="s">
        <v>153</v>
      </c>
      <c r="E13" s="126" t="s">
        <v>211</v>
      </c>
      <c r="F13" s="122">
        <v>44974</v>
      </c>
      <c r="G13" s="123">
        <v>45291</v>
      </c>
      <c r="H13" s="122" t="s">
        <v>151</v>
      </c>
      <c r="I13" s="126" t="s">
        <v>152</v>
      </c>
      <c r="J13" s="80" t="s">
        <v>154</v>
      </c>
      <c r="K13" s="100">
        <v>1</v>
      </c>
      <c r="L13" s="114" t="s">
        <v>247</v>
      </c>
      <c r="M13" s="100">
        <v>1</v>
      </c>
      <c r="N13" s="114" t="s">
        <v>259</v>
      </c>
      <c r="O13" s="100"/>
      <c r="P13" s="117" t="s">
        <v>284</v>
      </c>
      <c r="Q13" s="100"/>
      <c r="R13" s="101"/>
    </row>
    <row r="14" spans="1:123" ht="129.75" customHeight="1" thickBot="1">
      <c r="B14" s="118"/>
      <c r="C14" s="119"/>
      <c r="D14" s="120"/>
      <c r="E14" s="126"/>
      <c r="F14" s="122"/>
      <c r="G14" s="130"/>
      <c r="H14" s="122"/>
      <c r="I14" s="126"/>
      <c r="J14" s="80" t="s">
        <v>155</v>
      </c>
      <c r="K14" s="100"/>
      <c r="L14" s="115"/>
      <c r="M14" s="100"/>
      <c r="N14" s="115"/>
      <c r="O14" s="100"/>
      <c r="P14" s="117"/>
      <c r="Q14" s="100"/>
      <c r="R14" s="101"/>
    </row>
    <row r="15" spans="1:123" ht="23.25" customHeight="1">
      <c r="B15" s="118">
        <v>4</v>
      </c>
      <c r="C15" s="119" t="s">
        <v>150</v>
      </c>
      <c r="D15" s="120" t="s">
        <v>239</v>
      </c>
      <c r="E15" s="129">
        <v>1</v>
      </c>
      <c r="F15" s="122">
        <v>44957</v>
      </c>
      <c r="G15" s="123">
        <v>45291</v>
      </c>
      <c r="H15" s="122" t="s">
        <v>156</v>
      </c>
      <c r="I15" s="126" t="s">
        <v>152</v>
      </c>
      <c r="J15" s="80" t="s">
        <v>157</v>
      </c>
      <c r="K15" s="100">
        <v>1</v>
      </c>
      <c r="L15" s="114" t="s">
        <v>240</v>
      </c>
      <c r="M15" s="100">
        <v>1</v>
      </c>
      <c r="N15" s="114" t="s">
        <v>260</v>
      </c>
      <c r="O15" s="100">
        <v>1</v>
      </c>
      <c r="P15" s="117" t="s">
        <v>272</v>
      </c>
      <c r="Q15" s="100"/>
      <c r="R15" s="101"/>
    </row>
    <row r="16" spans="1:123" ht="93.75" customHeight="1" thickBot="1">
      <c r="B16" s="118"/>
      <c r="C16" s="119"/>
      <c r="D16" s="120"/>
      <c r="E16" s="126"/>
      <c r="F16" s="122"/>
      <c r="G16" s="130"/>
      <c r="H16" s="122"/>
      <c r="I16" s="126"/>
      <c r="J16" s="80" t="s">
        <v>225</v>
      </c>
      <c r="K16" s="100"/>
      <c r="L16" s="115"/>
      <c r="M16" s="100"/>
      <c r="N16" s="115"/>
      <c r="O16" s="100"/>
      <c r="P16" s="117"/>
      <c r="Q16" s="100"/>
      <c r="R16" s="101"/>
    </row>
    <row r="17" spans="1:24" ht="33.75" customHeight="1">
      <c r="B17" s="118">
        <v>5</v>
      </c>
      <c r="C17" s="119" t="s">
        <v>150</v>
      </c>
      <c r="D17" s="120" t="s">
        <v>158</v>
      </c>
      <c r="E17" s="121">
        <v>1</v>
      </c>
      <c r="F17" s="122">
        <v>44927</v>
      </c>
      <c r="G17" s="123">
        <v>45291</v>
      </c>
      <c r="H17" s="122" t="s">
        <v>151</v>
      </c>
      <c r="I17" s="126" t="s">
        <v>152</v>
      </c>
      <c r="J17" s="80" t="s">
        <v>159</v>
      </c>
      <c r="K17" s="100">
        <v>0.9</v>
      </c>
      <c r="L17" s="114" t="s">
        <v>241</v>
      </c>
      <c r="M17" s="100">
        <v>0.9</v>
      </c>
      <c r="N17" s="114" t="s">
        <v>261</v>
      </c>
      <c r="O17" s="102">
        <v>1</v>
      </c>
      <c r="P17" s="114" t="s">
        <v>273</v>
      </c>
      <c r="Q17" s="102"/>
      <c r="R17" s="103"/>
    </row>
    <row r="18" spans="1:24" ht="174" customHeight="1" thickBot="1">
      <c r="B18" s="118"/>
      <c r="C18" s="119"/>
      <c r="D18" s="120"/>
      <c r="E18" s="121"/>
      <c r="F18" s="122"/>
      <c r="G18" s="130"/>
      <c r="H18" s="122"/>
      <c r="I18" s="126"/>
      <c r="J18" s="80" t="s">
        <v>160</v>
      </c>
      <c r="K18" s="100"/>
      <c r="L18" s="115"/>
      <c r="M18" s="100"/>
      <c r="N18" s="115"/>
      <c r="O18" s="102"/>
      <c r="P18" s="115"/>
      <c r="Q18" s="102"/>
      <c r="R18" s="104"/>
    </row>
    <row r="19" spans="1:24" ht="79.5" customHeight="1">
      <c r="B19" s="131">
        <v>6</v>
      </c>
      <c r="C19" s="133" t="s">
        <v>161</v>
      </c>
      <c r="D19" s="135" t="s">
        <v>162</v>
      </c>
      <c r="E19" s="127" t="s">
        <v>163</v>
      </c>
      <c r="F19" s="137">
        <v>44958</v>
      </c>
      <c r="G19" s="123">
        <v>45291</v>
      </c>
      <c r="H19" s="127" t="s">
        <v>164</v>
      </c>
      <c r="I19" s="127" t="s">
        <v>165</v>
      </c>
      <c r="J19" s="80" t="s">
        <v>214</v>
      </c>
      <c r="K19" s="105">
        <v>1</v>
      </c>
      <c r="L19" s="114" t="s">
        <v>242</v>
      </c>
      <c r="M19" s="105"/>
      <c r="N19" s="114" t="s">
        <v>263</v>
      </c>
      <c r="O19" s="105">
        <v>1</v>
      </c>
      <c r="P19" s="116" t="s">
        <v>274</v>
      </c>
      <c r="Q19" s="105"/>
      <c r="R19" s="107"/>
    </row>
    <row r="20" spans="1:24" s="72" customFormat="1" ht="33" customHeight="1" thickBot="1">
      <c r="A20" s="51"/>
      <c r="B20" s="132"/>
      <c r="C20" s="134"/>
      <c r="D20" s="136"/>
      <c r="E20" s="128"/>
      <c r="F20" s="124"/>
      <c r="G20" s="130"/>
      <c r="H20" s="128"/>
      <c r="I20" s="128"/>
      <c r="J20" s="80" t="s">
        <v>166</v>
      </c>
      <c r="K20" s="106"/>
      <c r="L20" s="115"/>
      <c r="M20" s="106"/>
      <c r="N20" s="115"/>
      <c r="O20" s="106"/>
      <c r="P20" s="116"/>
      <c r="Q20" s="106"/>
      <c r="R20" s="107"/>
      <c r="S20" s="51"/>
      <c r="T20" s="51"/>
      <c r="U20" s="51"/>
      <c r="V20" s="51"/>
      <c r="W20" s="51"/>
      <c r="X20" s="51"/>
    </row>
    <row r="21" spans="1:24" ht="24.75" customHeight="1">
      <c r="B21" s="118">
        <v>7</v>
      </c>
      <c r="C21" s="119" t="s">
        <v>167</v>
      </c>
      <c r="D21" s="120" t="s">
        <v>168</v>
      </c>
      <c r="E21" s="129">
        <v>1</v>
      </c>
      <c r="F21" s="122">
        <v>44927</v>
      </c>
      <c r="G21" s="123">
        <v>45291</v>
      </c>
      <c r="H21" s="122" t="s">
        <v>151</v>
      </c>
      <c r="I21" s="126" t="s">
        <v>167</v>
      </c>
      <c r="J21" s="80" t="s">
        <v>169</v>
      </c>
      <c r="K21" s="100">
        <v>1</v>
      </c>
      <c r="L21" s="114" t="s">
        <v>264</v>
      </c>
      <c r="M21" s="100">
        <v>1</v>
      </c>
      <c r="N21" s="114" t="s">
        <v>265</v>
      </c>
      <c r="O21" s="100">
        <v>1</v>
      </c>
      <c r="P21" s="114" t="s">
        <v>275</v>
      </c>
      <c r="Q21" s="100"/>
      <c r="R21" s="101"/>
    </row>
    <row r="22" spans="1:24" ht="50.25" customHeight="1" thickBot="1">
      <c r="B22" s="118"/>
      <c r="C22" s="119"/>
      <c r="D22" s="120"/>
      <c r="E22" s="126"/>
      <c r="F22" s="122"/>
      <c r="G22" s="130"/>
      <c r="H22" s="122"/>
      <c r="I22" s="126"/>
      <c r="J22" s="80" t="s">
        <v>170</v>
      </c>
      <c r="K22" s="100"/>
      <c r="L22" s="115"/>
      <c r="M22" s="100"/>
      <c r="N22" s="115"/>
      <c r="O22" s="100"/>
      <c r="P22" s="115"/>
      <c r="Q22" s="100"/>
      <c r="R22" s="101"/>
    </row>
    <row r="23" spans="1:24" ht="23.25" customHeight="1">
      <c r="B23" s="118">
        <v>8</v>
      </c>
      <c r="C23" s="119" t="s">
        <v>171</v>
      </c>
      <c r="D23" s="120" t="s">
        <v>207</v>
      </c>
      <c r="E23" s="129">
        <v>1</v>
      </c>
      <c r="F23" s="122">
        <v>44941</v>
      </c>
      <c r="G23" s="123">
        <v>45291</v>
      </c>
      <c r="H23" s="122" t="s">
        <v>151</v>
      </c>
      <c r="I23" s="126" t="s">
        <v>208</v>
      </c>
      <c r="J23" s="80" t="s">
        <v>172</v>
      </c>
      <c r="K23" s="100">
        <v>0.8</v>
      </c>
      <c r="L23" s="113" t="s">
        <v>243</v>
      </c>
      <c r="M23" s="100">
        <v>0.8</v>
      </c>
      <c r="N23" s="114" t="s">
        <v>243</v>
      </c>
      <c r="O23" s="100">
        <v>0.8</v>
      </c>
      <c r="P23" s="114" t="s">
        <v>243</v>
      </c>
      <c r="Q23" s="100"/>
      <c r="R23" s="101"/>
    </row>
    <row r="24" spans="1:24" ht="97.5" customHeight="1" thickBot="1">
      <c r="B24" s="118"/>
      <c r="C24" s="119"/>
      <c r="D24" s="120"/>
      <c r="E24" s="126"/>
      <c r="F24" s="122"/>
      <c r="G24" s="124"/>
      <c r="H24" s="122"/>
      <c r="I24" s="126"/>
      <c r="J24" s="80" t="s">
        <v>173</v>
      </c>
      <c r="K24" s="100"/>
      <c r="L24" s="113"/>
      <c r="M24" s="100"/>
      <c r="N24" s="115"/>
      <c r="O24" s="100"/>
      <c r="P24" s="115"/>
      <c r="Q24" s="100"/>
      <c r="R24" s="101"/>
    </row>
    <row r="25" spans="1:24" ht="37.5" customHeight="1">
      <c r="B25" s="118">
        <v>9</v>
      </c>
      <c r="C25" s="119" t="s">
        <v>171</v>
      </c>
      <c r="D25" s="120" t="s">
        <v>174</v>
      </c>
      <c r="E25" s="121">
        <v>1</v>
      </c>
      <c r="F25" s="122">
        <v>44927</v>
      </c>
      <c r="G25" s="123">
        <v>45291</v>
      </c>
      <c r="H25" s="122" t="s">
        <v>151</v>
      </c>
      <c r="I25" s="126" t="s">
        <v>175</v>
      </c>
      <c r="J25" s="80" t="s">
        <v>227</v>
      </c>
      <c r="K25" s="100">
        <v>1</v>
      </c>
      <c r="L25" s="113" t="s">
        <v>244</v>
      </c>
      <c r="M25" s="100">
        <v>1</v>
      </c>
      <c r="N25" s="113" t="s">
        <v>262</v>
      </c>
      <c r="O25" s="100">
        <v>1</v>
      </c>
      <c r="P25" s="113" t="s">
        <v>276</v>
      </c>
      <c r="Q25" s="100"/>
      <c r="R25" s="101"/>
    </row>
    <row r="26" spans="1:24" ht="117" customHeight="1" thickBot="1">
      <c r="B26" s="118"/>
      <c r="C26" s="119"/>
      <c r="D26" s="120"/>
      <c r="E26" s="121"/>
      <c r="F26" s="122"/>
      <c r="G26" s="124"/>
      <c r="H26" s="122"/>
      <c r="I26" s="126"/>
      <c r="J26" s="80" t="s">
        <v>176</v>
      </c>
      <c r="K26" s="100"/>
      <c r="L26" s="113"/>
      <c r="M26" s="100"/>
      <c r="N26" s="113"/>
      <c r="O26" s="100"/>
      <c r="P26" s="113"/>
      <c r="Q26" s="100"/>
      <c r="R26" s="101"/>
    </row>
    <row r="27" spans="1:24" ht="44.25" customHeight="1">
      <c r="B27" s="118">
        <v>10</v>
      </c>
      <c r="C27" s="119" t="s">
        <v>177</v>
      </c>
      <c r="D27" s="120" t="s">
        <v>178</v>
      </c>
      <c r="E27" s="121">
        <v>1</v>
      </c>
      <c r="F27" s="122">
        <v>44927</v>
      </c>
      <c r="G27" s="123">
        <v>45291</v>
      </c>
      <c r="H27" s="122" t="s">
        <v>151</v>
      </c>
      <c r="I27" s="126" t="s">
        <v>179</v>
      </c>
      <c r="J27" s="80" t="s">
        <v>180</v>
      </c>
      <c r="K27" s="100">
        <v>1</v>
      </c>
      <c r="L27" s="117" t="s">
        <v>252</v>
      </c>
      <c r="M27" s="100">
        <v>1</v>
      </c>
      <c r="N27" s="113" t="s">
        <v>266</v>
      </c>
      <c r="O27" s="100">
        <v>1</v>
      </c>
      <c r="P27" s="113" t="s">
        <v>281</v>
      </c>
      <c r="Q27" s="100"/>
      <c r="R27" s="101"/>
    </row>
    <row r="28" spans="1:24" ht="62.25" customHeight="1">
      <c r="B28" s="118"/>
      <c r="C28" s="119"/>
      <c r="D28" s="120"/>
      <c r="E28" s="121"/>
      <c r="F28" s="122"/>
      <c r="G28" s="124"/>
      <c r="H28" s="122"/>
      <c r="I28" s="126"/>
      <c r="J28" s="80" t="s">
        <v>181</v>
      </c>
      <c r="K28" s="100"/>
      <c r="L28" s="117"/>
      <c r="M28" s="100"/>
      <c r="N28" s="113"/>
      <c r="O28" s="100"/>
      <c r="P28" s="113"/>
      <c r="Q28" s="100"/>
      <c r="R28" s="101"/>
    </row>
    <row r="29" spans="1:24" ht="19.5" thickBot="1">
      <c r="B29" s="74"/>
      <c r="C29" s="75"/>
      <c r="D29" s="75"/>
      <c r="E29" s="75"/>
      <c r="F29" s="75"/>
      <c r="G29" s="75"/>
      <c r="H29" s="75"/>
      <c r="I29" s="125" t="s">
        <v>182</v>
      </c>
      <c r="J29" s="125"/>
      <c r="K29" s="76">
        <f>(SUM(K9:K28))/10</f>
        <v>0.97</v>
      </c>
      <c r="L29" s="75"/>
      <c r="M29" s="76">
        <f>(SUM(M9:M28))/10</f>
        <v>0.86999999999999988</v>
      </c>
      <c r="N29" s="77"/>
      <c r="O29" s="76">
        <f>(SUM(O9:O28))/10</f>
        <v>0.88000000000000012</v>
      </c>
      <c r="P29" s="77"/>
      <c r="Q29" s="76">
        <f>(SUM(Q9:Q28))/10</f>
        <v>0</v>
      </c>
      <c r="R29" s="77"/>
    </row>
    <row r="30" spans="1:24" ht="18.75">
      <c r="I30" s="52"/>
      <c r="J30" s="52"/>
      <c r="K30" s="52"/>
      <c r="L30" s="52"/>
      <c r="M30" s="53"/>
    </row>
    <row r="31" spans="1:24" ht="13.5" customHeight="1">
      <c r="I31" s="52"/>
      <c r="J31" s="52"/>
      <c r="K31" s="52"/>
      <c r="L31" s="52"/>
      <c r="M31" s="53"/>
    </row>
    <row r="32" spans="1:24" ht="22.5" customHeight="1">
      <c r="C32" s="54"/>
      <c r="D32" s="54"/>
    </row>
    <row r="33" spans="3:14">
      <c r="C33" s="55" t="s">
        <v>183</v>
      </c>
    </row>
    <row r="34" spans="3:14">
      <c r="C34" s="55" t="s">
        <v>226</v>
      </c>
      <c r="N34" s="73"/>
    </row>
    <row r="35" spans="3:14">
      <c r="C35" s="55" t="s">
        <v>184</v>
      </c>
    </row>
  </sheetData>
  <sheetProtection formatColumns="0" formatRows="0" insertColumns="0" insertRows="0" insertHyperlinks="0" deleteColumns="0" deleteRows="0" sort="0" autoFilter="0" pivotTables="0"/>
  <mergeCells count="180">
    <mergeCell ref="N11:N12"/>
    <mergeCell ref="N13:N14"/>
    <mergeCell ref="N15:N16"/>
    <mergeCell ref="N17:N18"/>
    <mergeCell ref="N19:N20"/>
    <mergeCell ref="I11:I12"/>
    <mergeCell ref="J11:J12"/>
    <mergeCell ref="M11:M12"/>
    <mergeCell ref="G11:G12"/>
    <mergeCell ref="I13:I14"/>
    <mergeCell ref="M13:M14"/>
    <mergeCell ref="K11:K12"/>
    <mergeCell ref="L11:L12"/>
    <mergeCell ref="K13:K14"/>
    <mergeCell ref="L13:L14"/>
    <mergeCell ref="K15:K16"/>
    <mergeCell ref="L15:L16"/>
    <mergeCell ref="J7:J8"/>
    <mergeCell ref="M7:N7"/>
    <mergeCell ref="D2:D4"/>
    <mergeCell ref="E2:I2"/>
    <mergeCell ref="E3:I4"/>
    <mergeCell ref="K2:L4"/>
    <mergeCell ref="J9:J10"/>
    <mergeCell ref="M9:M10"/>
    <mergeCell ref="N9:N10"/>
    <mergeCell ref="K7:L7"/>
    <mergeCell ref="K9:K10"/>
    <mergeCell ref="L9:L10"/>
    <mergeCell ref="B9:B10"/>
    <mergeCell ref="C9:C10"/>
    <mergeCell ref="D9:D10"/>
    <mergeCell ref="E9:E10"/>
    <mergeCell ref="F9:F10"/>
    <mergeCell ref="G9:G10"/>
    <mergeCell ref="H9:H10"/>
    <mergeCell ref="I9:I10"/>
    <mergeCell ref="G7:G8"/>
    <mergeCell ref="H7:H8"/>
    <mergeCell ref="I7:I8"/>
    <mergeCell ref="B7:B8"/>
    <mergeCell ref="C7:C8"/>
    <mergeCell ref="D7:D8"/>
    <mergeCell ref="E7:E8"/>
    <mergeCell ref="F7:F8"/>
    <mergeCell ref="C11:C12"/>
    <mergeCell ref="B11:B12"/>
    <mergeCell ref="B15:B16"/>
    <mergeCell ref="C15:C16"/>
    <mergeCell ref="D15:D16"/>
    <mergeCell ref="E15:E16"/>
    <mergeCell ref="F15:F16"/>
    <mergeCell ref="G15:G16"/>
    <mergeCell ref="H13:H14"/>
    <mergeCell ref="B13:B14"/>
    <mergeCell ref="C13:C14"/>
    <mergeCell ref="D13:D14"/>
    <mergeCell ref="E13:E14"/>
    <mergeCell ref="F13:F14"/>
    <mergeCell ref="G13:G14"/>
    <mergeCell ref="F11:F12"/>
    <mergeCell ref="E11:E12"/>
    <mergeCell ref="D11:D12"/>
    <mergeCell ref="B19:B20"/>
    <mergeCell ref="C19:C20"/>
    <mergeCell ref="D19:D20"/>
    <mergeCell ref="E19:E20"/>
    <mergeCell ref="F19:F20"/>
    <mergeCell ref="G19:G20"/>
    <mergeCell ref="B17:B18"/>
    <mergeCell ref="C17:C18"/>
    <mergeCell ref="D17:D18"/>
    <mergeCell ref="E17:E18"/>
    <mergeCell ref="F17:F18"/>
    <mergeCell ref="G17:G18"/>
    <mergeCell ref="B23:B24"/>
    <mergeCell ref="C23:C24"/>
    <mergeCell ref="D23:D24"/>
    <mergeCell ref="E23:E24"/>
    <mergeCell ref="F23:F24"/>
    <mergeCell ref="G23:G24"/>
    <mergeCell ref="H21:H22"/>
    <mergeCell ref="I21:I22"/>
    <mergeCell ref="M21:M22"/>
    <mergeCell ref="B21:B22"/>
    <mergeCell ref="C21:C22"/>
    <mergeCell ref="D21:D22"/>
    <mergeCell ref="E21:E22"/>
    <mergeCell ref="F21:F22"/>
    <mergeCell ref="G21:G22"/>
    <mergeCell ref="N21:N22"/>
    <mergeCell ref="I29:J29"/>
    <mergeCell ref="H11:H12"/>
    <mergeCell ref="H27:H28"/>
    <mergeCell ref="I27:I28"/>
    <mergeCell ref="M27:M28"/>
    <mergeCell ref="N27:N28"/>
    <mergeCell ref="H25:H26"/>
    <mergeCell ref="I25:I26"/>
    <mergeCell ref="M25:M26"/>
    <mergeCell ref="N25:N26"/>
    <mergeCell ref="H23:H24"/>
    <mergeCell ref="I23:I24"/>
    <mergeCell ref="M23:M24"/>
    <mergeCell ref="N23:N24"/>
    <mergeCell ref="H19:H20"/>
    <mergeCell ref="I19:I20"/>
    <mergeCell ref="M19:M20"/>
    <mergeCell ref="H15:H16"/>
    <mergeCell ref="I15:I16"/>
    <mergeCell ref="M15:M16"/>
    <mergeCell ref="H17:H18"/>
    <mergeCell ref="I17:I18"/>
    <mergeCell ref="M17:M18"/>
    <mergeCell ref="B27:B28"/>
    <mergeCell ref="C27:C28"/>
    <mergeCell ref="D27:D28"/>
    <mergeCell ref="E27:E28"/>
    <mergeCell ref="F27:F28"/>
    <mergeCell ref="G27:G28"/>
    <mergeCell ref="B25:B26"/>
    <mergeCell ref="C25:C26"/>
    <mergeCell ref="D25:D26"/>
    <mergeCell ref="E25:E26"/>
    <mergeCell ref="F25:F26"/>
    <mergeCell ref="G25:G26"/>
    <mergeCell ref="K27:K28"/>
    <mergeCell ref="L27:L28"/>
    <mergeCell ref="K17:K18"/>
    <mergeCell ref="L17:L18"/>
    <mergeCell ref="K19:K20"/>
    <mergeCell ref="L19:L20"/>
    <mergeCell ref="K21:K22"/>
    <mergeCell ref="L21:L22"/>
    <mergeCell ref="K23:K24"/>
    <mergeCell ref="L23:L24"/>
    <mergeCell ref="K25:K26"/>
    <mergeCell ref="L25:L26"/>
    <mergeCell ref="O7:P7"/>
    <mergeCell ref="O9:O10"/>
    <mergeCell ref="P9:P10"/>
    <mergeCell ref="O11:O12"/>
    <mergeCell ref="P11:P12"/>
    <mergeCell ref="O13:O14"/>
    <mergeCell ref="P13:P14"/>
    <mergeCell ref="O15:O16"/>
    <mergeCell ref="P15:P16"/>
    <mergeCell ref="O27:O28"/>
    <mergeCell ref="P27:P28"/>
    <mergeCell ref="O17:O18"/>
    <mergeCell ref="P17:P18"/>
    <mergeCell ref="P19:P20"/>
    <mergeCell ref="O21:O22"/>
    <mergeCell ref="P21:P22"/>
    <mergeCell ref="O23:O24"/>
    <mergeCell ref="P23:P24"/>
    <mergeCell ref="O25:O26"/>
    <mergeCell ref="P25:P26"/>
    <mergeCell ref="O19:O20"/>
    <mergeCell ref="Q7:R7"/>
    <mergeCell ref="Q9:Q10"/>
    <mergeCell ref="R9:R10"/>
    <mergeCell ref="Q11:Q12"/>
    <mergeCell ref="R11:R12"/>
    <mergeCell ref="Q13:Q14"/>
    <mergeCell ref="Q15:Q16"/>
    <mergeCell ref="R15:R16"/>
    <mergeCell ref="R13:R14"/>
    <mergeCell ref="Q27:Q28"/>
    <mergeCell ref="R27:R28"/>
    <mergeCell ref="Q17:Q18"/>
    <mergeCell ref="R17:R18"/>
    <mergeCell ref="Q19:Q20"/>
    <mergeCell ref="R19:R20"/>
    <mergeCell ref="Q21:Q22"/>
    <mergeCell ref="R21:R22"/>
    <mergeCell ref="Q23:Q24"/>
    <mergeCell ref="R23:R24"/>
    <mergeCell ref="Q25:Q26"/>
    <mergeCell ref="R25:R26"/>
  </mergeCells>
  <pageMargins left="0.70866141732283472" right="0.70866141732283472" top="1.3385826771653544" bottom="0.74803149606299213" header="0.31496062992125984" footer="0.31496062992125984"/>
  <pageSetup paperSize="5" scale="79" fitToHeight="0" orientation="landscape" r:id="rId1"/>
  <rowBreaks count="1" manualBreakCount="1">
    <brk id="18" max="16383" man="1"/>
  </rowBreaks>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R28"/>
  <sheetViews>
    <sheetView showGridLines="0" topLeftCell="K4" zoomScaleNormal="100" workbookViewId="0">
      <selection activeCell="L8" sqref="L8"/>
    </sheetView>
  </sheetViews>
  <sheetFormatPr baseColWidth="10" defaultRowHeight="15"/>
  <cols>
    <col min="1" max="1" width="5.140625" style="51" customWidth="1"/>
    <col min="2" max="2" width="6.5703125" style="51" customWidth="1"/>
    <col min="3" max="3" width="15.140625" style="51" customWidth="1"/>
    <col min="4" max="4" width="43" style="51" customWidth="1"/>
    <col min="5" max="5" width="11.140625" style="51" customWidth="1"/>
    <col min="6" max="6" width="14" style="51" customWidth="1"/>
    <col min="7" max="7" width="15.42578125" style="51" customWidth="1"/>
    <col min="8" max="8" width="13.42578125" style="51" customWidth="1"/>
    <col min="9" max="9" width="17.140625" style="51" customWidth="1"/>
    <col min="10" max="10" width="45" style="51" bestFit="1" customWidth="1"/>
    <col min="11" max="11" width="11.140625" style="51" bestFit="1" customWidth="1"/>
    <col min="12" max="12" width="51" style="51" customWidth="1"/>
    <col min="13" max="13" width="11.140625" style="51" bestFit="1" customWidth="1"/>
    <col min="14" max="14" width="46.42578125" style="51" customWidth="1"/>
    <col min="15" max="15" width="8.7109375" style="69" hidden="1" customWidth="1"/>
    <col min="16" max="16" width="58.140625" style="51" hidden="1" customWidth="1"/>
    <col min="17" max="17" width="8.7109375" style="51" hidden="1" customWidth="1"/>
    <col min="18" max="18" width="12.7109375" style="51" hidden="1" customWidth="1"/>
    <col min="19" max="16384" width="11.42578125" style="51"/>
  </cols>
  <sheetData>
    <row r="1" spans="2:18" ht="15.75" thickBot="1">
      <c r="B1" s="51" t="s">
        <v>229</v>
      </c>
    </row>
    <row r="2" spans="2:18" ht="30" customHeight="1">
      <c r="D2" s="150"/>
      <c r="E2" s="179" t="s">
        <v>216</v>
      </c>
      <c r="F2" s="179"/>
      <c r="G2" s="179"/>
      <c r="H2" s="179"/>
      <c r="I2" s="179"/>
      <c r="J2" s="68" t="s">
        <v>224</v>
      </c>
      <c r="K2" s="156"/>
      <c r="L2" s="157"/>
    </row>
    <row r="3" spans="2:18" ht="25.5" customHeight="1">
      <c r="D3" s="151"/>
      <c r="E3" s="180" t="s">
        <v>217</v>
      </c>
      <c r="F3" s="180"/>
      <c r="G3" s="180"/>
      <c r="H3" s="180"/>
      <c r="I3" s="180"/>
      <c r="J3" s="65" t="s">
        <v>222</v>
      </c>
      <c r="K3" s="158"/>
      <c r="L3" s="159"/>
    </row>
    <row r="4" spans="2:18" ht="24.75" customHeight="1" thickBot="1">
      <c r="D4" s="152"/>
      <c r="E4" s="181"/>
      <c r="F4" s="181"/>
      <c r="G4" s="181"/>
      <c r="H4" s="181"/>
      <c r="I4" s="181"/>
      <c r="J4" s="66" t="s">
        <v>223</v>
      </c>
      <c r="K4" s="160"/>
      <c r="L4" s="161"/>
    </row>
    <row r="6" spans="2:18" ht="15.75" thickBot="1"/>
    <row r="7" spans="2:18" ht="15.75" thickBot="1">
      <c r="B7" s="186" t="s">
        <v>141</v>
      </c>
      <c r="C7" s="182" t="s">
        <v>142</v>
      </c>
      <c r="D7" s="182" t="s">
        <v>143</v>
      </c>
      <c r="E7" s="182" t="s">
        <v>144</v>
      </c>
      <c r="F7" s="182" t="s">
        <v>145</v>
      </c>
      <c r="G7" s="182" t="s">
        <v>146</v>
      </c>
      <c r="H7" s="184" t="s">
        <v>140</v>
      </c>
      <c r="I7" s="182" t="s">
        <v>147</v>
      </c>
      <c r="J7" s="182" t="s">
        <v>148</v>
      </c>
      <c r="K7" s="164" t="s">
        <v>230</v>
      </c>
      <c r="L7" s="165"/>
      <c r="M7" s="164" t="s">
        <v>231</v>
      </c>
      <c r="N7" s="165"/>
      <c r="O7" s="164" t="s">
        <v>232</v>
      </c>
      <c r="P7" s="165"/>
      <c r="Q7" s="164" t="s">
        <v>233</v>
      </c>
      <c r="R7" s="165"/>
    </row>
    <row r="8" spans="2:18" ht="31.5" customHeight="1">
      <c r="B8" s="187"/>
      <c r="C8" s="183"/>
      <c r="D8" s="183"/>
      <c r="E8" s="183"/>
      <c r="F8" s="183"/>
      <c r="G8" s="183"/>
      <c r="H8" s="185"/>
      <c r="I8" s="183"/>
      <c r="J8" s="183"/>
      <c r="K8" s="56" t="s">
        <v>149</v>
      </c>
      <c r="L8" s="57" t="s">
        <v>234</v>
      </c>
      <c r="M8" s="56" t="s">
        <v>149</v>
      </c>
      <c r="N8" s="57" t="s">
        <v>235</v>
      </c>
      <c r="O8" s="71" t="s">
        <v>149</v>
      </c>
      <c r="P8" s="57" t="s">
        <v>236</v>
      </c>
      <c r="Q8" s="56" t="s">
        <v>149</v>
      </c>
      <c r="R8" s="57" t="s">
        <v>236</v>
      </c>
    </row>
    <row r="9" spans="2:18">
      <c r="B9" s="174">
        <v>1</v>
      </c>
      <c r="C9" s="119" t="s">
        <v>165</v>
      </c>
      <c r="D9" s="120" t="s">
        <v>185</v>
      </c>
      <c r="E9" s="175">
        <v>1</v>
      </c>
      <c r="F9" s="171">
        <v>44927</v>
      </c>
      <c r="G9" s="169">
        <v>45291</v>
      </c>
      <c r="H9" s="171" t="s">
        <v>151</v>
      </c>
      <c r="I9" s="172" t="s">
        <v>186</v>
      </c>
      <c r="J9" s="58" t="s">
        <v>187</v>
      </c>
      <c r="K9" s="100">
        <v>1</v>
      </c>
      <c r="L9" s="120" t="s">
        <v>245</v>
      </c>
      <c r="M9" s="100">
        <v>1</v>
      </c>
      <c r="N9" s="120" t="s">
        <v>254</v>
      </c>
      <c r="O9" s="100">
        <v>1</v>
      </c>
      <c r="P9" s="120" t="s">
        <v>277</v>
      </c>
      <c r="Q9" s="100"/>
      <c r="R9" s="113"/>
    </row>
    <row r="10" spans="2:18" ht="41.25" customHeight="1">
      <c r="B10" s="174"/>
      <c r="C10" s="119"/>
      <c r="D10" s="120"/>
      <c r="E10" s="175"/>
      <c r="F10" s="171"/>
      <c r="G10" s="170"/>
      <c r="H10" s="171"/>
      <c r="I10" s="172"/>
      <c r="J10" s="58" t="s">
        <v>188</v>
      </c>
      <c r="K10" s="100"/>
      <c r="L10" s="120"/>
      <c r="M10" s="100"/>
      <c r="N10" s="120"/>
      <c r="O10" s="100"/>
      <c r="P10" s="120"/>
      <c r="Q10" s="100"/>
      <c r="R10" s="113"/>
    </row>
    <row r="11" spans="2:18" ht="15" customHeight="1">
      <c r="B11" s="174">
        <v>2</v>
      </c>
      <c r="C11" s="119" t="s">
        <v>165</v>
      </c>
      <c r="D11" s="120" t="s">
        <v>228</v>
      </c>
      <c r="E11" s="175">
        <v>1</v>
      </c>
      <c r="F11" s="171">
        <v>44927</v>
      </c>
      <c r="G11" s="169">
        <v>45291</v>
      </c>
      <c r="H11" s="171" t="s">
        <v>151</v>
      </c>
      <c r="I11" s="172" t="s">
        <v>186</v>
      </c>
      <c r="J11" s="177" t="s">
        <v>189</v>
      </c>
      <c r="K11" s="100">
        <v>1</v>
      </c>
      <c r="L11" s="120" t="s">
        <v>246</v>
      </c>
      <c r="M11" s="100">
        <v>1</v>
      </c>
      <c r="N11" s="120" t="s">
        <v>255</v>
      </c>
      <c r="O11" s="100">
        <v>1</v>
      </c>
      <c r="P11" s="120" t="s">
        <v>278</v>
      </c>
      <c r="Q11" s="100"/>
      <c r="R11" s="113"/>
    </row>
    <row r="12" spans="2:18" ht="24.75" customHeight="1">
      <c r="B12" s="174"/>
      <c r="C12" s="119"/>
      <c r="D12" s="120"/>
      <c r="E12" s="175"/>
      <c r="F12" s="171"/>
      <c r="G12" s="170"/>
      <c r="H12" s="171"/>
      <c r="I12" s="172"/>
      <c r="J12" s="178"/>
      <c r="K12" s="100"/>
      <c r="L12" s="120"/>
      <c r="M12" s="100"/>
      <c r="N12" s="120"/>
      <c r="O12" s="100"/>
      <c r="P12" s="120"/>
      <c r="Q12" s="100"/>
      <c r="R12" s="113"/>
    </row>
    <row r="13" spans="2:18" ht="33.75" customHeight="1">
      <c r="B13" s="174">
        <v>3</v>
      </c>
      <c r="C13" s="119" t="s">
        <v>190</v>
      </c>
      <c r="D13" s="120" t="s">
        <v>191</v>
      </c>
      <c r="E13" s="175">
        <v>1</v>
      </c>
      <c r="F13" s="171">
        <v>44927</v>
      </c>
      <c r="G13" s="169">
        <v>45291</v>
      </c>
      <c r="H13" s="171" t="s">
        <v>151</v>
      </c>
      <c r="I13" s="172" t="s">
        <v>183</v>
      </c>
      <c r="J13" s="172" t="s">
        <v>192</v>
      </c>
      <c r="K13" s="100">
        <v>1</v>
      </c>
      <c r="L13" s="120" t="s">
        <v>248</v>
      </c>
      <c r="M13" s="100">
        <v>1</v>
      </c>
      <c r="N13" s="120" t="s">
        <v>256</v>
      </c>
      <c r="O13" s="100">
        <v>1</v>
      </c>
      <c r="P13" s="120" t="s">
        <v>279</v>
      </c>
      <c r="Q13" s="100"/>
      <c r="R13" s="113"/>
    </row>
    <row r="14" spans="2:18" ht="71.25" customHeight="1">
      <c r="B14" s="174"/>
      <c r="C14" s="119"/>
      <c r="D14" s="120"/>
      <c r="E14" s="175"/>
      <c r="F14" s="171"/>
      <c r="G14" s="170"/>
      <c r="H14" s="171"/>
      <c r="I14" s="172"/>
      <c r="J14" s="172"/>
      <c r="K14" s="100"/>
      <c r="L14" s="120"/>
      <c r="M14" s="100"/>
      <c r="N14" s="120"/>
      <c r="O14" s="100"/>
      <c r="P14" s="120"/>
      <c r="Q14" s="100"/>
      <c r="R14" s="113"/>
    </row>
    <row r="15" spans="2:18" ht="23.25" customHeight="1">
      <c r="B15" s="174">
        <v>4</v>
      </c>
      <c r="C15" s="119" t="s">
        <v>193</v>
      </c>
      <c r="D15" s="120" t="s">
        <v>194</v>
      </c>
      <c r="E15" s="176">
        <v>1</v>
      </c>
      <c r="F15" s="171">
        <v>44927</v>
      </c>
      <c r="G15" s="169">
        <v>45291</v>
      </c>
      <c r="H15" s="171" t="s">
        <v>151</v>
      </c>
      <c r="I15" s="172" t="s">
        <v>195</v>
      </c>
      <c r="J15" s="58" t="s">
        <v>196</v>
      </c>
      <c r="K15" s="100">
        <v>1</v>
      </c>
      <c r="L15" s="173" t="s">
        <v>249</v>
      </c>
      <c r="M15" s="100">
        <v>1</v>
      </c>
      <c r="N15" s="167" t="s">
        <v>257</v>
      </c>
      <c r="O15" s="100">
        <v>1</v>
      </c>
      <c r="P15" s="167" t="s">
        <v>280</v>
      </c>
      <c r="Q15" s="100"/>
      <c r="R15" s="113"/>
    </row>
    <row r="16" spans="2:18" ht="32.25" customHeight="1">
      <c r="B16" s="174"/>
      <c r="C16" s="119"/>
      <c r="D16" s="120"/>
      <c r="E16" s="176"/>
      <c r="F16" s="171"/>
      <c r="G16" s="170"/>
      <c r="H16" s="171"/>
      <c r="I16" s="172"/>
      <c r="J16" s="58" t="s">
        <v>197</v>
      </c>
      <c r="K16" s="100"/>
      <c r="L16" s="173"/>
      <c r="M16" s="163"/>
      <c r="N16" s="173"/>
      <c r="O16" s="100"/>
      <c r="P16" s="173"/>
      <c r="Q16" s="100"/>
      <c r="R16" s="113"/>
    </row>
    <row r="17" spans="2:18" ht="21.75" customHeight="1">
      <c r="B17" s="174">
        <v>5</v>
      </c>
      <c r="C17" s="119" t="s">
        <v>198</v>
      </c>
      <c r="D17" s="120" t="s">
        <v>199</v>
      </c>
      <c r="E17" s="175">
        <v>1</v>
      </c>
      <c r="F17" s="171">
        <v>44927</v>
      </c>
      <c r="G17" s="169">
        <v>45291</v>
      </c>
      <c r="H17" s="171" t="s">
        <v>151</v>
      </c>
      <c r="I17" s="172" t="s">
        <v>200</v>
      </c>
      <c r="J17" s="58" t="s">
        <v>201</v>
      </c>
      <c r="K17" s="100">
        <v>1</v>
      </c>
      <c r="L17" s="167" t="s">
        <v>250</v>
      </c>
      <c r="M17" s="100">
        <v>1</v>
      </c>
      <c r="N17" s="167" t="s">
        <v>267</v>
      </c>
      <c r="O17" s="100">
        <v>1</v>
      </c>
      <c r="P17" s="167" t="s">
        <v>283</v>
      </c>
      <c r="Q17" s="100"/>
      <c r="R17" s="113"/>
    </row>
    <row r="18" spans="2:18" ht="84.75" customHeight="1">
      <c r="B18" s="174"/>
      <c r="C18" s="119"/>
      <c r="D18" s="120"/>
      <c r="E18" s="175"/>
      <c r="F18" s="171"/>
      <c r="G18" s="170"/>
      <c r="H18" s="171"/>
      <c r="I18" s="172"/>
      <c r="J18" s="58" t="s">
        <v>202</v>
      </c>
      <c r="K18" s="100"/>
      <c r="L18" s="167"/>
      <c r="M18" s="100"/>
      <c r="N18" s="167"/>
      <c r="O18" s="100"/>
      <c r="P18" s="167"/>
      <c r="Q18" s="100"/>
      <c r="R18" s="113"/>
    </row>
    <row r="19" spans="2:18" ht="15" customHeight="1">
      <c r="B19" s="174">
        <v>6</v>
      </c>
      <c r="C19" s="119" t="s">
        <v>198</v>
      </c>
      <c r="D19" s="120" t="s">
        <v>203</v>
      </c>
      <c r="E19" s="175">
        <v>1</v>
      </c>
      <c r="F19" s="171">
        <v>44927</v>
      </c>
      <c r="G19" s="169">
        <v>45291</v>
      </c>
      <c r="H19" s="171" t="s">
        <v>151</v>
      </c>
      <c r="I19" s="172" t="s">
        <v>204</v>
      </c>
      <c r="J19" s="58" t="s">
        <v>205</v>
      </c>
      <c r="K19" s="100">
        <v>1</v>
      </c>
      <c r="L19" s="167" t="s">
        <v>251</v>
      </c>
      <c r="M19" s="100">
        <v>1</v>
      </c>
      <c r="N19" s="167" t="s">
        <v>268</v>
      </c>
      <c r="O19" s="100">
        <v>1</v>
      </c>
      <c r="P19" s="167" t="s">
        <v>268</v>
      </c>
      <c r="Q19" s="100"/>
      <c r="R19" s="113"/>
    </row>
    <row r="20" spans="2:18" ht="91.5" customHeight="1">
      <c r="B20" s="174"/>
      <c r="C20" s="119"/>
      <c r="D20" s="120"/>
      <c r="E20" s="175"/>
      <c r="F20" s="171"/>
      <c r="G20" s="170"/>
      <c r="H20" s="171"/>
      <c r="I20" s="172"/>
      <c r="J20" s="58" t="s">
        <v>206</v>
      </c>
      <c r="K20" s="100"/>
      <c r="L20" s="167"/>
      <c r="M20" s="163"/>
      <c r="N20" s="167"/>
      <c r="O20" s="163"/>
      <c r="P20" s="167"/>
      <c r="Q20" s="163"/>
      <c r="R20" s="113"/>
    </row>
    <row r="21" spans="2:18" ht="18.75">
      <c r="B21" s="59"/>
      <c r="C21" s="59"/>
      <c r="D21" s="59"/>
      <c r="E21" s="59"/>
      <c r="F21" s="59"/>
      <c r="G21" s="59"/>
      <c r="H21" s="59"/>
      <c r="I21" s="168" t="s">
        <v>182</v>
      </c>
      <c r="J21" s="168"/>
      <c r="K21" s="60">
        <f>(SUM(K9:K20))/6</f>
        <v>1</v>
      </c>
      <c r="L21" s="59"/>
      <c r="M21" s="60">
        <f>(SUM(M9:M20))/6</f>
        <v>1</v>
      </c>
      <c r="N21" s="59"/>
      <c r="O21" s="70">
        <f>(SUM(O9:O20))/6</f>
        <v>1</v>
      </c>
      <c r="P21" s="59"/>
      <c r="Q21" s="60">
        <f>(SUM(Q9:Q20))/6</f>
        <v>0</v>
      </c>
      <c r="R21" s="59"/>
    </row>
    <row r="24" spans="2:18">
      <c r="C24" s="54"/>
      <c r="D24" s="54"/>
    </row>
    <row r="25" spans="2:18">
      <c r="C25" s="55" t="s">
        <v>183</v>
      </c>
      <c r="J25" s="166"/>
    </row>
    <row r="26" spans="2:18">
      <c r="C26" s="55" t="s">
        <v>226</v>
      </c>
      <c r="J26" s="166"/>
    </row>
    <row r="28" spans="2:18">
      <c r="C28" s="55"/>
    </row>
  </sheetData>
  <mergeCells count="117">
    <mergeCell ref="M7:N7"/>
    <mergeCell ref="O7:P7"/>
    <mergeCell ref="D2:D4"/>
    <mergeCell ref="E2:I2"/>
    <mergeCell ref="K2:L4"/>
    <mergeCell ref="E3:I4"/>
    <mergeCell ref="B9:B10"/>
    <mergeCell ref="C9:C10"/>
    <mergeCell ref="D9:D10"/>
    <mergeCell ref="E9:E10"/>
    <mergeCell ref="F9:F10"/>
    <mergeCell ref="F7:F8"/>
    <mergeCell ref="G7:G8"/>
    <mergeCell ref="H7:H8"/>
    <mergeCell ref="I7:I8"/>
    <mergeCell ref="J7:J8"/>
    <mergeCell ref="K7:L7"/>
    <mergeCell ref="B7:B8"/>
    <mergeCell ref="C7:C8"/>
    <mergeCell ref="D7:D8"/>
    <mergeCell ref="E7:E8"/>
    <mergeCell ref="B11:B12"/>
    <mergeCell ref="C11:C12"/>
    <mergeCell ref="D11:D12"/>
    <mergeCell ref="E11:E12"/>
    <mergeCell ref="F11:F12"/>
    <mergeCell ref="G9:G10"/>
    <mergeCell ref="H9:H10"/>
    <mergeCell ref="I9:I10"/>
    <mergeCell ref="M11:M12"/>
    <mergeCell ref="M9:M10"/>
    <mergeCell ref="N11:N12"/>
    <mergeCell ref="O11:O12"/>
    <mergeCell ref="P11:P12"/>
    <mergeCell ref="G11:G12"/>
    <mergeCell ref="H11:H12"/>
    <mergeCell ref="I11:I12"/>
    <mergeCell ref="K9:K10"/>
    <mergeCell ref="L9:L10"/>
    <mergeCell ref="N9:N10"/>
    <mergeCell ref="J11:J12"/>
    <mergeCell ref="K11:K12"/>
    <mergeCell ref="L11:L12"/>
    <mergeCell ref="O9:O10"/>
    <mergeCell ref="P9:P10"/>
    <mergeCell ref="K15:K16"/>
    <mergeCell ref="N13:N14"/>
    <mergeCell ref="O13:O14"/>
    <mergeCell ref="P13:P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N15:N16"/>
    <mergeCell ref="O15:O16"/>
    <mergeCell ref="P15:P16"/>
    <mergeCell ref="N17:N18"/>
    <mergeCell ref="O17:O18"/>
    <mergeCell ref="P17:P18"/>
    <mergeCell ref="L17:L18"/>
    <mergeCell ref="M17:M18"/>
    <mergeCell ref="M15:M16"/>
    <mergeCell ref="L15:L16"/>
    <mergeCell ref="B19:B20"/>
    <mergeCell ref="C19:C20"/>
    <mergeCell ref="D19:D20"/>
    <mergeCell ref="E19:E20"/>
    <mergeCell ref="F19:F20"/>
    <mergeCell ref="G17:G18"/>
    <mergeCell ref="H17:H18"/>
    <mergeCell ref="I17:I18"/>
    <mergeCell ref="K17:K18"/>
    <mergeCell ref="B17:B18"/>
    <mergeCell ref="C17:C18"/>
    <mergeCell ref="D17:D18"/>
    <mergeCell ref="E17:E18"/>
    <mergeCell ref="F17:F18"/>
    <mergeCell ref="G15:G16"/>
    <mergeCell ref="H15:H16"/>
    <mergeCell ref="I15:I16"/>
    <mergeCell ref="J25:J26"/>
    <mergeCell ref="N19:N20"/>
    <mergeCell ref="O19:O20"/>
    <mergeCell ref="P19:P20"/>
    <mergeCell ref="I21:J21"/>
    <mergeCell ref="G19:G20"/>
    <mergeCell ref="H19:H20"/>
    <mergeCell ref="I19:I20"/>
    <mergeCell ref="K19:K20"/>
    <mergeCell ref="L19:L20"/>
    <mergeCell ref="M19:M20"/>
    <mergeCell ref="Q17:Q18"/>
    <mergeCell ref="R17:R18"/>
    <mergeCell ref="Q19:Q20"/>
    <mergeCell ref="R19:R20"/>
    <mergeCell ref="Q7:R7"/>
    <mergeCell ref="Q9:Q10"/>
    <mergeCell ref="R9:R10"/>
    <mergeCell ref="Q11:Q12"/>
    <mergeCell ref="R11:R12"/>
    <mergeCell ref="Q13:Q14"/>
    <mergeCell ref="R13:R14"/>
    <mergeCell ref="Q15:Q16"/>
    <mergeCell ref="R15:R16"/>
  </mergeCells>
  <pageMargins left="0.70866141732283472" right="0.70866141732283472" top="0.94488188976377963" bottom="0.74803149606299213" header="0.31496062992125984" footer="0.31496062992125984"/>
  <pageSetup paperSize="120"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33849-DE69-4F0D-A6A5-A30CBD64CA68}">
  <sheetPr>
    <tabColor theme="5" tint="-0.249977111117893"/>
    <pageSetUpPr fitToPage="1"/>
  </sheetPr>
  <dimension ref="B2:T32"/>
  <sheetViews>
    <sheetView showGridLines="0" tabSelected="1" showWhiteSpace="0" topLeftCell="D1" zoomScale="70" zoomScaleNormal="70" workbookViewId="0">
      <selection activeCell="N10" sqref="N10:N11"/>
    </sheetView>
  </sheetViews>
  <sheetFormatPr baseColWidth="10" defaultRowHeight="15"/>
  <cols>
    <col min="1" max="1" width="10.5703125" style="190" customWidth="1"/>
    <col min="2" max="2" width="9.140625" style="190" customWidth="1"/>
    <col min="3" max="3" width="27.28515625" style="190" customWidth="1"/>
    <col min="4" max="4" width="37.42578125" style="190" customWidth="1"/>
    <col min="5" max="5" width="21.5703125" style="190" customWidth="1"/>
    <col min="6" max="6" width="13.5703125" style="190" customWidth="1"/>
    <col min="7" max="7" width="12.42578125" style="190" customWidth="1"/>
    <col min="8" max="8" width="11.7109375" style="190" customWidth="1"/>
    <col min="9" max="9" width="12.7109375" style="190" customWidth="1"/>
    <col min="10" max="10" width="17.42578125" style="190" customWidth="1"/>
    <col min="11" max="11" width="11" style="245" hidden="1" customWidth="1"/>
    <col min="12" max="12" width="110.140625" style="190" hidden="1" customWidth="1"/>
    <col min="13" max="13" width="16.140625" style="190" customWidth="1"/>
    <col min="14" max="14" width="59.140625" style="190" customWidth="1"/>
    <col min="15" max="15" width="10.140625" style="190" hidden="1" customWidth="1"/>
    <col min="16" max="16" width="67.7109375" style="190" hidden="1" customWidth="1"/>
    <col min="17" max="17" width="10.140625" style="190" hidden="1" customWidth="1"/>
    <col min="18" max="18" width="40.42578125" style="190" hidden="1" customWidth="1"/>
    <col min="19" max="16384" width="11.42578125" style="190"/>
  </cols>
  <sheetData>
    <row r="2" spans="2:20">
      <c r="B2" s="188"/>
      <c r="C2" s="189"/>
      <c r="D2" s="189"/>
      <c r="E2" s="189"/>
      <c r="F2" s="189"/>
      <c r="G2" s="189"/>
      <c r="H2" s="189"/>
      <c r="I2" s="189"/>
      <c r="J2" s="189"/>
      <c r="K2" s="189"/>
      <c r="L2" s="189"/>
      <c r="M2" s="189"/>
      <c r="N2" s="189"/>
      <c r="O2" s="189"/>
      <c r="P2" s="189"/>
      <c r="Q2" s="189"/>
      <c r="R2" s="189"/>
    </row>
    <row r="3" spans="2:20">
      <c r="B3" s="191" t="s">
        <v>285</v>
      </c>
      <c r="C3" s="192"/>
      <c r="D3" s="192"/>
      <c r="E3" s="192"/>
      <c r="F3" s="192"/>
      <c r="G3" s="192"/>
      <c r="H3" s="192"/>
      <c r="I3" s="192"/>
      <c r="J3" s="192"/>
      <c r="K3" s="192"/>
      <c r="L3" s="192"/>
      <c r="M3" s="193"/>
      <c r="N3" s="193"/>
      <c r="O3" s="193"/>
      <c r="P3" s="193"/>
      <c r="Q3" s="193"/>
      <c r="R3" s="193"/>
    </row>
    <row r="4" spans="2:20">
      <c r="B4" s="191" t="s">
        <v>286</v>
      </c>
      <c r="C4" s="192"/>
      <c r="D4" s="192"/>
      <c r="E4" s="192"/>
      <c r="F4" s="192"/>
      <c r="G4" s="192"/>
      <c r="H4" s="192"/>
      <c r="I4" s="192"/>
      <c r="J4" s="192"/>
      <c r="K4" s="192"/>
      <c r="L4" s="192"/>
      <c r="M4" s="193"/>
      <c r="N4" s="193"/>
      <c r="O4" s="193"/>
      <c r="P4" s="193"/>
      <c r="Q4" s="193"/>
      <c r="R4" s="193"/>
    </row>
    <row r="5" spans="2:20">
      <c r="B5" s="191" t="s">
        <v>287</v>
      </c>
      <c r="C5" s="192"/>
      <c r="D5" s="192"/>
      <c r="E5" s="192"/>
      <c r="F5" s="192"/>
      <c r="G5" s="192"/>
      <c r="H5" s="192"/>
      <c r="I5" s="192"/>
      <c r="J5" s="192"/>
      <c r="K5" s="192"/>
      <c r="L5" s="192"/>
      <c r="M5" s="193"/>
      <c r="N5" s="193"/>
      <c r="O5" s="193"/>
      <c r="P5" s="193"/>
      <c r="Q5" s="193"/>
      <c r="R5" s="193"/>
    </row>
    <row r="6" spans="2:20">
      <c r="B6" s="194"/>
      <c r="C6" s="195"/>
      <c r="D6" s="195"/>
      <c r="E6" s="195"/>
      <c r="F6" s="195"/>
      <c r="G6" s="195"/>
      <c r="H6" s="195"/>
      <c r="I6" s="195"/>
      <c r="J6" s="195"/>
      <c r="K6" s="196"/>
      <c r="L6" s="197"/>
      <c r="M6" s="198"/>
      <c r="N6" s="197"/>
      <c r="O6" s="197"/>
      <c r="P6" s="197"/>
      <c r="Q6" s="197"/>
      <c r="R6" s="197"/>
    </row>
    <row r="7" spans="2:20" ht="12" customHeight="1" thickBot="1">
      <c r="B7" s="199"/>
      <c r="C7" s="199"/>
      <c r="D7" s="199"/>
      <c r="E7" s="199"/>
      <c r="F7" s="199"/>
      <c r="G7" s="199"/>
      <c r="H7" s="199"/>
      <c r="I7" s="199"/>
      <c r="J7" s="199"/>
      <c r="K7" s="200"/>
      <c r="L7" s="199"/>
      <c r="M7" s="201"/>
      <c r="N7" s="199"/>
      <c r="O7" s="199"/>
      <c r="P7" s="199"/>
      <c r="Q7" s="199"/>
      <c r="R7" s="199"/>
    </row>
    <row r="8" spans="2:20" ht="15.75" thickBot="1">
      <c r="B8" s="202" t="s">
        <v>141</v>
      </c>
      <c r="C8" s="202" t="s">
        <v>142</v>
      </c>
      <c r="D8" s="202" t="s">
        <v>143</v>
      </c>
      <c r="E8" s="202" t="s">
        <v>144</v>
      </c>
      <c r="F8" s="202" t="s">
        <v>145</v>
      </c>
      <c r="G8" s="202" t="s">
        <v>146</v>
      </c>
      <c r="H8" s="202" t="s">
        <v>140</v>
      </c>
      <c r="I8" s="202" t="s">
        <v>147</v>
      </c>
      <c r="J8" s="202" t="s">
        <v>148</v>
      </c>
      <c r="K8" s="203" t="s">
        <v>230</v>
      </c>
      <c r="L8" s="204"/>
      <c r="M8" s="203" t="s">
        <v>288</v>
      </c>
      <c r="N8" s="204"/>
      <c r="O8" s="205" t="s">
        <v>232</v>
      </c>
      <c r="P8" s="204"/>
      <c r="Q8" s="205" t="s">
        <v>233</v>
      </c>
      <c r="R8" s="204"/>
    </row>
    <row r="9" spans="2:20" ht="39" customHeight="1">
      <c r="B9" s="202"/>
      <c r="C9" s="202"/>
      <c r="D9" s="202"/>
      <c r="E9" s="202"/>
      <c r="F9" s="202"/>
      <c r="G9" s="202"/>
      <c r="H9" s="202"/>
      <c r="I9" s="202"/>
      <c r="J9" s="202"/>
      <c r="K9" s="206" t="s">
        <v>149</v>
      </c>
      <c r="L9" s="207" t="s">
        <v>289</v>
      </c>
      <c r="M9" s="208" t="s">
        <v>149</v>
      </c>
      <c r="N9" s="207" t="s">
        <v>290</v>
      </c>
      <c r="O9" s="209" t="s">
        <v>149</v>
      </c>
      <c r="P9" s="207" t="s">
        <v>291</v>
      </c>
      <c r="Q9" s="209" t="s">
        <v>149</v>
      </c>
      <c r="R9" s="207" t="s">
        <v>292</v>
      </c>
    </row>
    <row r="10" spans="2:20" ht="45.75" customHeight="1">
      <c r="B10" s="210">
        <v>1</v>
      </c>
      <c r="C10" s="211" t="s">
        <v>293</v>
      </c>
      <c r="D10" s="212" t="s">
        <v>294</v>
      </c>
      <c r="E10" s="211" t="s">
        <v>295</v>
      </c>
      <c r="F10" s="213">
        <v>44936</v>
      </c>
      <c r="G10" s="213">
        <v>45290</v>
      </c>
      <c r="H10" s="213" t="s">
        <v>151</v>
      </c>
      <c r="I10" s="211" t="s">
        <v>296</v>
      </c>
      <c r="J10" s="214" t="s">
        <v>297</v>
      </c>
      <c r="K10" s="215">
        <v>1</v>
      </c>
      <c r="L10" s="216" t="s">
        <v>298</v>
      </c>
      <c r="M10" s="217">
        <v>1</v>
      </c>
      <c r="N10" s="218" t="s">
        <v>299</v>
      </c>
      <c r="O10" s="217">
        <v>1</v>
      </c>
      <c r="P10" s="218" t="s">
        <v>300</v>
      </c>
      <c r="Q10" s="219"/>
      <c r="R10" s="220"/>
    </row>
    <row r="11" spans="2:20" ht="187.5" customHeight="1">
      <c r="B11" s="210"/>
      <c r="C11" s="211"/>
      <c r="D11" s="212"/>
      <c r="E11" s="211"/>
      <c r="F11" s="213"/>
      <c r="G11" s="213"/>
      <c r="H11" s="213"/>
      <c r="I11" s="211"/>
      <c r="J11" s="214" t="s">
        <v>301</v>
      </c>
      <c r="K11" s="215"/>
      <c r="L11" s="216"/>
      <c r="M11" s="217"/>
      <c r="N11" s="218"/>
      <c r="O11" s="217"/>
      <c r="P11" s="218"/>
      <c r="Q11" s="219"/>
      <c r="R11" s="220"/>
      <c r="T11" s="190" t="s">
        <v>229</v>
      </c>
    </row>
    <row r="12" spans="2:20" ht="53.25" customHeight="1">
      <c r="B12" s="221">
        <v>2</v>
      </c>
      <c r="C12" s="222" t="s">
        <v>293</v>
      </c>
      <c r="D12" s="223" t="s">
        <v>302</v>
      </c>
      <c r="E12" s="222" t="s">
        <v>303</v>
      </c>
      <c r="F12" s="224">
        <v>44936</v>
      </c>
      <c r="G12" s="224">
        <v>45290</v>
      </c>
      <c r="H12" s="225" t="s">
        <v>151</v>
      </c>
      <c r="I12" s="222" t="s">
        <v>304</v>
      </c>
      <c r="J12" s="226" t="s">
        <v>305</v>
      </c>
      <c r="K12" s="215">
        <v>1</v>
      </c>
      <c r="L12" s="216" t="s">
        <v>306</v>
      </c>
      <c r="M12" s="217">
        <v>1</v>
      </c>
      <c r="N12" s="218" t="s">
        <v>307</v>
      </c>
      <c r="O12" s="217">
        <v>1</v>
      </c>
      <c r="P12" s="218" t="s">
        <v>308</v>
      </c>
      <c r="Q12" s="219"/>
      <c r="R12" s="220"/>
    </row>
    <row r="13" spans="2:20" ht="112.5" customHeight="1">
      <c r="B13" s="227"/>
      <c r="C13" s="228"/>
      <c r="D13" s="229"/>
      <c r="E13" s="228"/>
      <c r="F13" s="230"/>
      <c r="G13" s="230"/>
      <c r="H13" s="231"/>
      <c r="I13" s="228"/>
      <c r="J13" s="226" t="s">
        <v>309</v>
      </c>
      <c r="K13" s="215"/>
      <c r="L13" s="216"/>
      <c r="M13" s="217"/>
      <c r="N13" s="218"/>
      <c r="O13" s="217"/>
      <c r="P13" s="218"/>
      <c r="Q13" s="219"/>
      <c r="R13" s="220"/>
    </row>
    <row r="14" spans="2:20" ht="33" customHeight="1">
      <c r="B14" s="221">
        <v>3</v>
      </c>
      <c r="C14" s="222" t="s">
        <v>293</v>
      </c>
      <c r="D14" s="223" t="s">
        <v>310</v>
      </c>
      <c r="E14" s="222" t="s">
        <v>311</v>
      </c>
      <c r="F14" s="225">
        <v>44958</v>
      </c>
      <c r="G14" s="225">
        <v>45290</v>
      </c>
      <c r="H14" s="222" t="s">
        <v>151</v>
      </c>
      <c r="I14" s="222" t="s">
        <v>312</v>
      </c>
      <c r="J14" s="226" t="s">
        <v>313</v>
      </c>
      <c r="K14" s="215">
        <v>1</v>
      </c>
      <c r="L14" s="216" t="s">
        <v>314</v>
      </c>
      <c r="M14" s="217">
        <v>1</v>
      </c>
      <c r="N14" s="232" t="s">
        <v>315</v>
      </c>
      <c r="O14" s="217">
        <v>1</v>
      </c>
      <c r="P14" s="218" t="s">
        <v>316</v>
      </c>
      <c r="Q14" s="219"/>
      <c r="R14" s="220"/>
    </row>
    <row r="15" spans="2:20" ht="61.5" customHeight="1">
      <c r="B15" s="227"/>
      <c r="C15" s="228"/>
      <c r="D15" s="229"/>
      <c r="E15" s="228"/>
      <c r="F15" s="231"/>
      <c r="G15" s="231"/>
      <c r="H15" s="228"/>
      <c r="I15" s="228"/>
      <c r="J15" s="226" t="s">
        <v>317</v>
      </c>
      <c r="K15" s="215"/>
      <c r="L15" s="216"/>
      <c r="M15" s="217"/>
      <c r="N15" s="233"/>
      <c r="O15" s="217"/>
      <c r="P15" s="218"/>
      <c r="Q15" s="219"/>
      <c r="R15" s="220"/>
    </row>
    <row r="16" spans="2:20" ht="42" customHeight="1">
      <c r="B16" s="210">
        <v>4</v>
      </c>
      <c r="C16" s="211" t="s">
        <v>287</v>
      </c>
      <c r="D16" s="212" t="s">
        <v>318</v>
      </c>
      <c r="E16" s="211" t="s">
        <v>319</v>
      </c>
      <c r="F16" s="213">
        <v>44928</v>
      </c>
      <c r="G16" s="213">
        <v>45290</v>
      </c>
      <c r="H16" s="213" t="s">
        <v>151</v>
      </c>
      <c r="I16" s="211" t="s">
        <v>320</v>
      </c>
      <c r="J16" s="214" t="s">
        <v>321</v>
      </c>
      <c r="K16" s="215">
        <v>1</v>
      </c>
      <c r="L16" s="216" t="s">
        <v>322</v>
      </c>
      <c r="M16" s="217">
        <v>1</v>
      </c>
      <c r="N16" s="232" t="s">
        <v>322</v>
      </c>
      <c r="O16" s="217">
        <v>1</v>
      </c>
      <c r="P16" s="218" t="s">
        <v>323</v>
      </c>
      <c r="Q16" s="219"/>
      <c r="R16" s="220"/>
    </row>
    <row r="17" spans="2:18" ht="81.75" customHeight="1">
      <c r="B17" s="210"/>
      <c r="C17" s="211"/>
      <c r="D17" s="212"/>
      <c r="E17" s="211"/>
      <c r="F17" s="213"/>
      <c r="G17" s="213"/>
      <c r="H17" s="213"/>
      <c r="I17" s="211"/>
      <c r="J17" s="214" t="s">
        <v>324</v>
      </c>
      <c r="K17" s="215"/>
      <c r="L17" s="216"/>
      <c r="M17" s="217"/>
      <c r="N17" s="233"/>
      <c r="O17" s="217"/>
      <c r="P17" s="218"/>
      <c r="Q17" s="219"/>
      <c r="R17" s="220"/>
    </row>
    <row r="18" spans="2:18" ht="33" customHeight="1">
      <c r="B18" s="210">
        <v>5</v>
      </c>
      <c r="C18" s="211" t="s">
        <v>287</v>
      </c>
      <c r="D18" s="212" t="s">
        <v>325</v>
      </c>
      <c r="E18" s="211" t="s">
        <v>326</v>
      </c>
      <c r="F18" s="213">
        <v>44928</v>
      </c>
      <c r="G18" s="213">
        <v>45290</v>
      </c>
      <c r="H18" s="213" t="s">
        <v>151</v>
      </c>
      <c r="I18" s="211" t="s">
        <v>312</v>
      </c>
      <c r="J18" s="214" t="s">
        <v>327</v>
      </c>
      <c r="K18" s="215">
        <v>1</v>
      </c>
      <c r="L18" s="216" t="s">
        <v>328</v>
      </c>
      <c r="M18" s="217">
        <v>1</v>
      </c>
      <c r="N18" s="232" t="s">
        <v>329</v>
      </c>
      <c r="O18" s="217">
        <v>1</v>
      </c>
      <c r="P18" s="218" t="s">
        <v>329</v>
      </c>
      <c r="Q18" s="219"/>
      <c r="R18" s="220"/>
    </row>
    <row r="19" spans="2:18" ht="66" customHeight="1">
      <c r="B19" s="210"/>
      <c r="C19" s="211"/>
      <c r="D19" s="212"/>
      <c r="E19" s="211"/>
      <c r="F19" s="213"/>
      <c r="G19" s="213"/>
      <c r="H19" s="213"/>
      <c r="I19" s="211"/>
      <c r="J19" s="214" t="s">
        <v>330</v>
      </c>
      <c r="K19" s="215"/>
      <c r="L19" s="216"/>
      <c r="M19" s="217"/>
      <c r="N19" s="233"/>
      <c r="O19" s="217"/>
      <c r="P19" s="218"/>
      <c r="Q19" s="219"/>
      <c r="R19" s="220"/>
    </row>
    <row r="20" spans="2:18" ht="49.5" customHeight="1">
      <c r="B20" s="210">
        <v>6</v>
      </c>
      <c r="C20" s="211" t="s">
        <v>331</v>
      </c>
      <c r="D20" s="212" t="s">
        <v>332</v>
      </c>
      <c r="E20" s="211" t="s">
        <v>333</v>
      </c>
      <c r="F20" s="213">
        <v>44928</v>
      </c>
      <c r="G20" s="213">
        <v>45290</v>
      </c>
      <c r="H20" s="213" t="s">
        <v>151</v>
      </c>
      <c r="I20" s="211" t="s">
        <v>320</v>
      </c>
      <c r="J20" s="214" t="s">
        <v>334</v>
      </c>
      <c r="K20" s="215">
        <v>1</v>
      </c>
      <c r="L20" s="216" t="s">
        <v>335</v>
      </c>
      <c r="M20" s="217">
        <v>1</v>
      </c>
      <c r="N20" s="232" t="s">
        <v>336</v>
      </c>
      <c r="O20" s="217">
        <v>1</v>
      </c>
      <c r="P20" s="218" t="s">
        <v>335</v>
      </c>
      <c r="Q20" s="219"/>
      <c r="R20" s="220"/>
    </row>
    <row r="21" spans="2:18" ht="63.75" customHeight="1">
      <c r="B21" s="210"/>
      <c r="C21" s="211"/>
      <c r="D21" s="212"/>
      <c r="E21" s="211"/>
      <c r="F21" s="213"/>
      <c r="G21" s="213"/>
      <c r="H21" s="213"/>
      <c r="I21" s="211"/>
      <c r="J21" s="214" t="s">
        <v>337</v>
      </c>
      <c r="K21" s="215"/>
      <c r="L21" s="216"/>
      <c r="M21" s="217"/>
      <c r="N21" s="233"/>
      <c r="O21" s="217"/>
      <c r="P21" s="218"/>
      <c r="Q21" s="219"/>
      <c r="R21" s="220"/>
    </row>
    <row r="22" spans="2:18" ht="33.75" customHeight="1">
      <c r="B22" s="210">
        <v>7</v>
      </c>
      <c r="C22" s="211" t="s">
        <v>338</v>
      </c>
      <c r="D22" s="212" t="s">
        <v>339</v>
      </c>
      <c r="E22" s="211" t="s">
        <v>340</v>
      </c>
      <c r="F22" s="213">
        <v>44928</v>
      </c>
      <c r="G22" s="213">
        <v>45290</v>
      </c>
      <c r="H22" s="213" t="s">
        <v>151</v>
      </c>
      <c r="I22" s="211" t="s">
        <v>320</v>
      </c>
      <c r="J22" s="214" t="s">
        <v>341</v>
      </c>
      <c r="K22" s="215">
        <v>1</v>
      </c>
      <c r="L22" s="216" t="s">
        <v>342</v>
      </c>
      <c r="M22" s="217">
        <v>1</v>
      </c>
      <c r="N22" s="234" t="s">
        <v>342</v>
      </c>
      <c r="O22" s="217">
        <v>1</v>
      </c>
      <c r="P22" s="218" t="s">
        <v>342</v>
      </c>
      <c r="Q22" s="219"/>
      <c r="R22" s="220"/>
    </row>
    <row r="23" spans="2:18" ht="42.75" customHeight="1" thickBot="1">
      <c r="B23" s="210"/>
      <c r="C23" s="211"/>
      <c r="D23" s="212"/>
      <c r="E23" s="211"/>
      <c r="F23" s="213"/>
      <c r="G23" s="213"/>
      <c r="H23" s="213"/>
      <c r="I23" s="211"/>
      <c r="J23" s="214" t="s">
        <v>343</v>
      </c>
      <c r="K23" s="215"/>
      <c r="L23" s="216"/>
      <c r="M23" s="217"/>
      <c r="N23" s="235"/>
      <c r="O23" s="217"/>
      <c r="P23" s="218"/>
      <c r="Q23" s="219"/>
      <c r="R23" s="220"/>
    </row>
    <row r="24" spans="2:18">
      <c r="B24" s="199"/>
      <c r="C24" s="236"/>
      <c r="D24" s="236"/>
      <c r="E24" s="199"/>
      <c r="F24" s="199"/>
      <c r="G24" s="199"/>
      <c r="H24" s="199"/>
      <c r="I24" s="237" t="s">
        <v>182</v>
      </c>
      <c r="J24" s="237"/>
      <c r="K24" s="238">
        <f>(SUM(K10:K22))/10</f>
        <v>0.7</v>
      </c>
      <c r="L24" s="199"/>
      <c r="M24" s="239">
        <f>(SUM(M10:M22))/10</f>
        <v>0.7</v>
      </c>
      <c r="N24" s="199"/>
      <c r="O24" s="240">
        <f>(SUM(O10:O23))/10</f>
        <v>0.7</v>
      </c>
      <c r="P24" s="199"/>
      <c r="Q24" s="240">
        <f>(SUM(Q10:Q22))/10</f>
        <v>0</v>
      </c>
      <c r="R24" s="199"/>
    </row>
    <row r="25" spans="2:18">
      <c r="B25" s="199"/>
      <c r="C25" s="199"/>
      <c r="D25" s="199"/>
      <c r="E25" s="199"/>
      <c r="F25" s="199"/>
      <c r="G25" s="199"/>
      <c r="H25" s="199"/>
      <c r="I25" s="241"/>
      <c r="J25" s="241"/>
      <c r="K25" s="238"/>
      <c r="L25" s="199"/>
      <c r="M25" s="239"/>
      <c r="N25" s="199"/>
      <c r="O25" s="240"/>
      <c r="P25" s="199"/>
      <c r="Q25" s="240"/>
      <c r="R25" s="199"/>
    </row>
    <row r="26" spans="2:18">
      <c r="B26" s="199"/>
      <c r="C26" s="242"/>
      <c r="D26" s="243"/>
      <c r="E26" s="199"/>
      <c r="F26" s="199"/>
      <c r="G26" s="199"/>
      <c r="H26" s="199"/>
      <c r="I26" s="199"/>
      <c r="J26" s="199"/>
      <c r="K26" s="200"/>
      <c r="L26" s="199"/>
      <c r="M26" s="201"/>
      <c r="N26" s="199"/>
      <c r="O26" s="199"/>
      <c r="P26" s="199"/>
      <c r="Q26" s="199"/>
      <c r="R26" s="199"/>
    </row>
    <row r="27" spans="2:18">
      <c r="B27" s="199"/>
      <c r="C27" s="244" t="s">
        <v>344</v>
      </c>
      <c r="D27" s="199"/>
      <c r="E27" s="199"/>
      <c r="F27" s="199"/>
      <c r="G27" s="199"/>
      <c r="H27" s="199"/>
      <c r="I27" s="199"/>
      <c r="J27" s="199"/>
      <c r="K27" s="200"/>
      <c r="L27" s="199"/>
      <c r="M27" s="201"/>
      <c r="N27" s="199"/>
      <c r="O27" s="199"/>
      <c r="P27" s="199"/>
      <c r="Q27" s="199"/>
      <c r="R27" s="199"/>
    </row>
    <row r="28" spans="2:18">
      <c r="C28" s="244" t="s">
        <v>320</v>
      </c>
    </row>
    <row r="29" spans="2:18">
      <c r="C29" s="246"/>
    </row>
    <row r="30" spans="2:18">
      <c r="C30" s="246"/>
    </row>
    <row r="32" spans="2:18">
      <c r="C32" s="246"/>
    </row>
  </sheetData>
  <mergeCells count="131">
    <mergeCell ref="Q22:Q23"/>
    <mergeCell ref="R22:R23"/>
    <mergeCell ref="I24:J24"/>
    <mergeCell ref="K22:K23"/>
    <mergeCell ref="L22:L23"/>
    <mergeCell ref="M22:M23"/>
    <mergeCell ref="N22:N23"/>
    <mergeCell ref="O22:O23"/>
    <mergeCell ref="P22:P23"/>
    <mergeCell ref="Q20:Q21"/>
    <mergeCell ref="R20:R21"/>
    <mergeCell ref="B22:B23"/>
    <mergeCell ref="C22:C23"/>
    <mergeCell ref="D22:D23"/>
    <mergeCell ref="E22:E23"/>
    <mergeCell ref="F22:F23"/>
    <mergeCell ref="G22:G23"/>
    <mergeCell ref="H22:H23"/>
    <mergeCell ref="I22:I23"/>
    <mergeCell ref="K20:K21"/>
    <mergeCell ref="L20:L21"/>
    <mergeCell ref="M20:M21"/>
    <mergeCell ref="N20:N21"/>
    <mergeCell ref="O20:O21"/>
    <mergeCell ref="P20:P21"/>
    <mergeCell ref="Q18:Q19"/>
    <mergeCell ref="R18:R19"/>
    <mergeCell ref="B20:B21"/>
    <mergeCell ref="C20:C21"/>
    <mergeCell ref="D20:D21"/>
    <mergeCell ref="E20:E21"/>
    <mergeCell ref="F20:F21"/>
    <mergeCell ref="G20:G21"/>
    <mergeCell ref="H20:H21"/>
    <mergeCell ref="I20:I21"/>
    <mergeCell ref="K18:K19"/>
    <mergeCell ref="L18:L19"/>
    <mergeCell ref="M18:M19"/>
    <mergeCell ref="N18:N19"/>
    <mergeCell ref="O18:O19"/>
    <mergeCell ref="P18:P19"/>
    <mergeCell ref="Q16:Q17"/>
    <mergeCell ref="R16:R17"/>
    <mergeCell ref="B18:B19"/>
    <mergeCell ref="C18:C19"/>
    <mergeCell ref="D18:D19"/>
    <mergeCell ref="E18:E19"/>
    <mergeCell ref="F18:F19"/>
    <mergeCell ref="G18:G19"/>
    <mergeCell ref="H18:H19"/>
    <mergeCell ref="I18:I19"/>
    <mergeCell ref="K16:K17"/>
    <mergeCell ref="L16:L17"/>
    <mergeCell ref="M16:M17"/>
    <mergeCell ref="N16:N17"/>
    <mergeCell ref="O16:O17"/>
    <mergeCell ref="P16:P17"/>
    <mergeCell ref="Q14:Q15"/>
    <mergeCell ref="R14:R15"/>
    <mergeCell ref="B16:B17"/>
    <mergeCell ref="C16:C17"/>
    <mergeCell ref="D16:D17"/>
    <mergeCell ref="E16:E17"/>
    <mergeCell ref="F16:F17"/>
    <mergeCell ref="G16:G17"/>
    <mergeCell ref="H16:H17"/>
    <mergeCell ref="I16:I17"/>
    <mergeCell ref="K14:K15"/>
    <mergeCell ref="L14:L15"/>
    <mergeCell ref="M14:M15"/>
    <mergeCell ref="N14:N15"/>
    <mergeCell ref="O14:O15"/>
    <mergeCell ref="P14:P15"/>
    <mergeCell ref="Q12:Q13"/>
    <mergeCell ref="R12:R13"/>
    <mergeCell ref="B14:B15"/>
    <mergeCell ref="C14:C15"/>
    <mergeCell ref="D14:D15"/>
    <mergeCell ref="E14:E15"/>
    <mergeCell ref="F14:F15"/>
    <mergeCell ref="G14:G15"/>
    <mergeCell ref="H14:H15"/>
    <mergeCell ref="I14:I15"/>
    <mergeCell ref="K12:K13"/>
    <mergeCell ref="L12:L13"/>
    <mergeCell ref="M12:M13"/>
    <mergeCell ref="N12:N13"/>
    <mergeCell ref="O12:O13"/>
    <mergeCell ref="P12:P13"/>
    <mergeCell ref="Q10:Q11"/>
    <mergeCell ref="R10:R11"/>
    <mergeCell ref="B12:B13"/>
    <mergeCell ref="C12:C13"/>
    <mergeCell ref="D12:D13"/>
    <mergeCell ref="E12:E13"/>
    <mergeCell ref="F12:F13"/>
    <mergeCell ref="G12:G13"/>
    <mergeCell ref="H12:H13"/>
    <mergeCell ref="I12:I13"/>
    <mergeCell ref="K10:K11"/>
    <mergeCell ref="L10:L11"/>
    <mergeCell ref="M10:M11"/>
    <mergeCell ref="N10:N11"/>
    <mergeCell ref="O10:O11"/>
    <mergeCell ref="P10:P11"/>
    <mergeCell ref="O8:P8"/>
    <mergeCell ref="Q8:R8"/>
    <mergeCell ref="B10:B11"/>
    <mergeCell ref="C10:C11"/>
    <mergeCell ref="D10:D11"/>
    <mergeCell ref="E10:E11"/>
    <mergeCell ref="F10:F11"/>
    <mergeCell ref="G10:G11"/>
    <mergeCell ref="H10:H11"/>
    <mergeCell ref="I10:I11"/>
    <mergeCell ref="G8:G9"/>
    <mergeCell ref="H8:H9"/>
    <mergeCell ref="I8:I9"/>
    <mergeCell ref="J8:J9"/>
    <mergeCell ref="K8:L8"/>
    <mergeCell ref="M8:N8"/>
    <mergeCell ref="B2:R2"/>
    <mergeCell ref="B3:L3"/>
    <mergeCell ref="B4:L4"/>
    <mergeCell ref="B5:L5"/>
    <mergeCell ref="B6:J6"/>
    <mergeCell ref="B8:B9"/>
    <mergeCell ref="C8:C9"/>
    <mergeCell ref="D8:D9"/>
    <mergeCell ref="E8:E9"/>
    <mergeCell ref="F8:F9"/>
  </mergeCells>
  <pageMargins left="0.31496062992125984" right="0.9055118110236221" top="0.44" bottom="0.25" header="0.31496062992125984" footer="0.16"/>
  <pageSetup paperSize="258" scale="4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udiencias_x0020_de_x0020_destino xmlns="f101e02d-4ff8-4063-91eb-a350a6e10ce7" xsi:nil="true"/>
    <Añio xmlns="09e71aba-2254-4bf9-bde9-fe551177c8ee">2020</Añio>
    <Fecha_x0020_Documento xmlns="09e71aba-2254-4bf9-bde9-fe551177c8ee">2020-01-13T05:00:00+00:00</Fecha_x0020_Documento>
    <Número xmlns="09e71aba-2254-4bf9-bde9-fe551177c8ee">3983</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DNPOI-34-4653</_dlc_DocId>
    <_dlc_DocIdUrl xmlns="af7f7f6b-44e7-444a-90a4-d02bbf46acb6">
      <Url>https://colaboracion.dnp.gov.co/CDT/_layouts/15/DocIdRedir.aspx?ID=DNPOI-34-4653</Url>
      <Description>DNPOI-34-4653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7" ma:contentTypeDescription="Documento conpes" ma:contentTypeScope="" ma:versionID="b270d6a3378ae4940e33f674968d685d">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39529e477ca1b06eab72e4641d187a10"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B1DDE-92F9-4DE1-AD6A-5507ECD87919}">
  <ds:schemaRefs>
    <ds:schemaRef ds:uri="http://schemas.microsoft.com/sharepoint/v3/contenttype/forms"/>
  </ds:schemaRefs>
</ds:datastoreItem>
</file>

<file path=customXml/itemProps2.xml><?xml version="1.0" encoding="utf-8"?>
<ds:datastoreItem xmlns:ds="http://schemas.openxmlformats.org/officeDocument/2006/customXml" ds:itemID="{05A154F4-C5D7-4A04-A025-8E0E4A8DAE79}">
  <ds:schemaRefs>
    <ds:schemaRef ds:uri="http://schemas.microsoft.com/office/infopath/2007/PartnerControls"/>
    <ds:schemaRef ds:uri="http://schemas.microsoft.com/office/2006/metadata/properties"/>
    <ds:schemaRef ds:uri="af7f7f6b-44e7-444a-90a4-d02bbf46acb6"/>
    <ds:schemaRef ds:uri="http://purl.org/dc/dcmitype/"/>
    <ds:schemaRef ds:uri="e66aed62-a72c-4c01-bbea-3ea55ab832f6"/>
    <ds:schemaRef ds:uri="09e71aba-2254-4bf9-bde9-fe551177c8ee"/>
    <ds:schemaRef ds:uri="http://purl.org/dc/terms/"/>
    <ds:schemaRef ds:uri="http://purl.org/dc/elements/1.1/"/>
    <ds:schemaRef ds:uri="http://schemas.microsoft.com/office/2006/documentManagement/types"/>
    <ds:schemaRef ds:uri="http://schemas.openxmlformats.org/package/2006/metadata/core-properties"/>
    <ds:schemaRef ds:uri="f101e02d-4ff8-4063-91eb-a350a6e10ce7"/>
    <ds:schemaRef ds:uri="http://www.w3.org/XML/1998/namespace"/>
  </ds:schemaRefs>
</ds:datastoreItem>
</file>

<file path=customXml/itemProps3.xml><?xml version="1.0" encoding="utf-8"?>
<ds:datastoreItem xmlns:ds="http://schemas.openxmlformats.org/officeDocument/2006/customXml" ds:itemID="{A29330EB-B0F0-46D2-8972-42234F063BD6}">
  <ds:schemaRefs>
    <ds:schemaRef ds:uri="http://schemas.microsoft.com/sharepoint/events"/>
  </ds:schemaRefs>
</ds:datastoreItem>
</file>

<file path=customXml/itemProps4.xml><?xml version="1.0" encoding="utf-8"?>
<ds:datastoreItem xmlns:ds="http://schemas.openxmlformats.org/officeDocument/2006/customXml" ds:itemID="{013932F8-18CA-4CC8-89FE-14A1C2E69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 PAS</vt:lpstr>
      <vt:lpstr>Desplegables</vt:lpstr>
      <vt:lpstr>ADMINISTRATIVO</vt:lpstr>
      <vt:lpstr>FINANCIERO</vt:lpstr>
      <vt:lpstr>G. JURIDICA</vt:lpstr>
      <vt:lpstr>ADMINISTRATIVO!Área_de_impresión</vt:lpstr>
      <vt:lpstr>'Instrucciones PAS'!Área_de_impresión</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Documento CONPES 3983</dc:title>
  <dc:creator>DNP</dc:creator>
  <cp:lastModifiedBy>Administrador Indeportes Quindio</cp:lastModifiedBy>
  <cp:lastPrinted>2022-10-20T14:15:59Z</cp:lastPrinted>
  <dcterms:created xsi:type="dcterms:W3CDTF">2008-04-24T15:07:06Z</dcterms:created>
  <dcterms:modified xsi:type="dcterms:W3CDTF">2023-11-24T14:25:16Z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b3658bb6-6390-4fd1-b14d-e80077bcdebc</vt:lpwstr>
  </property>
  <property fmtid="{D5CDD505-2E9C-101B-9397-08002B2CF9AE}" pid="4" name="Tipo Conpes">
    <vt:lpwstr>7;#CONPES Económicos|7c1a6167-1b5b-496e-b1b4-75ec465787d9</vt:lpwstr>
  </property>
  <property fmtid="{D5CDD505-2E9C-101B-9397-08002B2CF9AE}" pid="5" name="Conpes DDD">
    <vt:bool>false</vt:bool>
  </property>
  <property fmtid="{D5CDD505-2E9C-101B-9397-08002B2CF9AE}" pid="6" name="WorkbookGuid">
    <vt:lpwstr>b478062a-88ac-43fd-8547-5546f1b24dba</vt:lpwstr>
  </property>
</Properties>
</file>