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mc:AlternateContent xmlns:mc="http://schemas.openxmlformats.org/markup-compatibility/2006">
    <mc:Choice Requires="x15">
      <x15ac:absPath xmlns:x15ac="http://schemas.microsoft.com/office/spreadsheetml/2010/11/ac" url="C:\Users\Presupuesto\Desktop\TALENTO HUMANO 2024\MAPAS DE RIESGO Y PLAN ACCION 2023\PLAN DE ACCION Y MAPA DE RIESGOS 2023 CONSOLIDADOS\"/>
    </mc:Choice>
  </mc:AlternateContent>
  <bookViews>
    <workbookView xWindow="-120" yWindow="-120" windowWidth="20730" windowHeight="11160" tabRatio="692" firstSheet="2" activeTab="3"/>
  </bookViews>
  <sheets>
    <sheet name="Instrucciones PAS" sheetId="18" state="hidden" r:id="rId1"/>
    <sheet name="Desplegables" sheetId="17" state="hidden" r:id="rId2"/>
    <sheet name="ADMINISTRATIVO" sheetId="30" r:id="rId3"/>
    <sheet name="FINANCIERO" sheetId="31" r:id="rId4"/>
    <sheet name="G. JURIDICA" sheetId="32"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A">#REF!</definedName>
    <definedName name="_9">[1]APACDO!#REF!</definedName>
    <definedName name="_arp2">#REF!</definedName>
    <definedName name="_xlnm._FilterDatabase" localSheetId="4" hidden="1">'G. JURIDICA'!$B$8:$J$9</definedName>
    <definedName name="_ivm2">#REF!</definedName>
    <definedName name="_Order1" hidden="1">255</definedName>
    <definedName name="_Order2" hidden="1">255</definedName>
    <definedName name="_pib1">'[2]98-2002'!#REF!</definedName>
    <definedName name="_Table1_Out" hidden="1">[3]CARBOCOL!#REF!</definedName>
    <definedName name="_Table2_In2" hidden="1">[4]ANUAL1!#REF!</definedName>
    <definedName name="_Table2_Out" hidden="1">[3]CARBOCOL!#REF!</definedName>
    <definedName name="_var1">'[2]98-2002'!#REF!</definedName>
    <definedName name="A">'[5]CUA1-3'!#REF!</definedName>
    <definedName name="AA">#REF!</definedName>
    <definedName name="Agregado">[6]Listas!$E$4:$E$5</definedName>
    <definedName name="_xlnm.Print_Area" localSheetId="2">ADMINISTRATIVO!$A$1:$S$35</definedName>
    <definedName name="_xlnm.Print_Area" localSheetId="0">'Instrucciones PAS'!$A$4:$B$46</definedName>
    <definedName name="arp">#REF!</definedName>
    <definedName name="BB">#REF!</definedName>
    <definedName name="CAPITAL">[6]Listas!$I$4:$I$8</definedName>
    <definedName name="castigocuadro2">'[7]CUA1-3'!$Y$1:$AD$93</definedName>
    <definedName name="Categorias">[6]Listas!$D$4:$D$9</definedName>
    <definedName name="CC">#REF!</definedName>
    <definedName name="clasificacion">#REF!</definedName>
    <definedName name="consol">#REF!</definedName>
    <definedName name="CUA">#REF!</definedName>
    <definedName name="CUA18A" hidden="1">{"trimestre",#N/A,FALSE,"TRIMESTRE";"empresa",#N/A,FALSE,"xEMPRESA";"eaab",#N/A,FALSE,"EAAB";"epma",#N/A,FALSE,"EPMA";"emca",#N/A,FALSE,"EMCA"}</definedName>
    <definedName name="Cua1a">[1]APACDO!#REF!</definedName>
    <definedName name="CUADRO_No._1">#REF!</definedName>
    <definedName name="CUADRO_No._10">#REF!</definedName>
    <definedName name="CUADRO_No._12">#REF!</definedName>
    <definedName name="CUADRO_No._13">#REF!</definedName>
    <definedName name="Cuadro_No._1a">[8]Hoja1!$B$3:$E$38</definedName>
    <definedName name="Cuadro_No._1b">[8]Hoja2!$L$3:$O$23</definedName>
    <definedName name="Cuadro_No._1C">[8]Hoja1!$B$50:$E$88</definedName>
    <definedName name="CUADRO_No._2">#REF!</definedName>
    <definedName name="CUADRO_No._3">#REF!</definedName>
    <definedName name="CUADRO_No._4">#REF!</definedName>
    <definedName name="CUADRO_No._5">#REF!</definedName>
    <definedName name="CUADRO_No._6">#REF!</definedName>
    <definedName name="CUADRO_No._6A">#REF!</definedName>
    <definedName name="CUADRO_No._7">#REF!</definedName>
    <definedName name="CUADRO_No._8">#REF!</definedName>
    <definedName name="CUADRO_No._9">#REF!</definedName>
    <definedName name="DETALLE_">#REF!</definedName>
    <definedName name="DETALLING">#REF!</definedName>
    <definedName name="DOS">'[5]CUA1-3'!#REF!</definedName>
    <definedName name="E">[6]Listas!$B$4:$B$93</definedName>
    <definedName name="Entidad">[9]Listas!$B$4:$B$93</definedName>
    <definedName name="ESTRATEGIAPND">[6]Listas!$Q$4:$Q$31</definedName>
    <definedName name="Estrategias">[6]Listas!$K$4:$K$16</definedName>
    <definedName name="FINANCIACIONGASTO">#REF!</definedName>
    <definedName name="fuente">#REF!</definedName>
    <definedName name="fuentes">#REF!</definedName>
    <definedName name="HACIENDA">[6]Listas!$J$4:$J$36</definedName>
    <definedName name="INVERSION">#REF!</definedName>
    <definedName name="ivm">#REF!</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A">[1]APACDO!#REF!</definedName>
    <definedName name="Mensaje">[6]Listas!$H$4:$H$7</definedName>
    <definedName name="MINISTRO">'[5]CUA1-3'!#REF!</definedName>
    <definedName name="objetivospnd">[6]Listas!$P$4:$P$11</definedName>
    <definedName name="PARTICIPACIONES_1997___2000">'[5]CUA1-3'!#REF!</definedName>
    <definedName name="PROPIOS">#REF!</definedName>
    <definedName name="RECLA1">[6]Listas!$R$4:$R$8</definedName>
    <definedName name="RECLA2">[6]Listas!$S$4:$S$5</definedName>
    <definedName name="RECLA3">[6]Listas!$T$4:$T$9</definedName>
    <definedName name="RECLA4">[6]Listas!$U$4:$U$7</definedName>
    <definedName name="reclasificados">[6]Listas!$V$4:$V$17</definedName>
    <definedName name="RESTO">#REF!</definedName>
    <definedName name="salud">#REF!</definedName>
    <definedName name="salud2">#REF!</definedName>
    <definedName name="Sector">[9]Listas!$A$4:$A$16</definedName>
    <definedName name="SI">'[5]CUA1-3'!#REF!</definedName>
    <definedName name="SUBDIRECTOR">#REF!</definedName>
    <definedName name="VARIACIONES">#REF!</definedName>
    <definedName name="wrn.eaab." hidden="1">{"eaab",#N/A,FALSE,"EAAB"}</definedName>
    <definedName name="wrn.emca." hidden="1">{"emca",#N/A,FALSE,"EMCA"}</definedName>
    <definedName name="wrn.epma." hidden="1">{"epma",#N/A,FALSE,"EPMA"}</definedName>
    <definedName name="wrn.TODOS." hidden="1">{"trimestre",#N/A,FALSE,"TRIMESTRE";"empresa",#N/A,FALSE,"xEMPRESA";"eaab",#N/A,FALSE,"EAAB";"epma",#N/A,FALSE,"EPMA";"emca",#N/A,FALSE,"EMCA"}</definedName>
    <definedName name="wrn.trimestre." hidden="1">{"trimestre",#N/A,FALSE,"TRIMESTRE"}</definedName>
    <definedName name="wrn.xempresa." hidden="1">{"empresa",#N/A,FALSE,"xEMPRESA"}</definedName>
  </definedNames>
  <calcPr calcId="162913"/>
</workbook>
</file>

<file path=xl/calcChain.xml><?xml version="1.0" encoding="utf-8"?>
<calcChain xmlns="http://schemas.openxmlformats.org/spreadsheetml/2006/main">
  <c r="Q24" i="32" l="1"/>
  <c r="O24" i="32"/>
  <c r="M24" i="32"/>
  <c r="K24" i="32"/>
  <c r="O29" i="30" l="1"/>
  <c r="O21" i="31" l="1"/>
  <c r="Q21" i="31"/>
  <c r="Q29" i="30"/>
  <c r="M29" i="30" l="1"/>
  <c r="K29" i="30"/>
  <c r="M21" i="31" l="1"/>
  <c r="K21" i="31"/>
  <c r="D51" i="17" l="1"/>
  <c r="D50" i="17"/>
  <c r="D49" i="17"/>
  <c r="D48" i="17"/>
  <c r="D47" i="17"/>
  <c r="D46" i="17"/>
  <c r="D45" i="17"/>
  <c r="D44" i="17"/>
  <c r="D43" i="17"/>
  <c r="D42" i="17"/>
  <c r="D41" i="17"/>
  <c r="D40" i="17"/>
  <c r="D39" i="17"/>
  <c r="D38" i="17"/>
  <c r="D37" i="17"/>
  <c r="D36" i="17"/>
  <c r="D35" i="17"/>
</calcChain>
</file>

<file path=xl/sharedStrings.xml><?xml version="1.0" encoding="utf-8"?>
<sst xmlns="http://schemas.openxmlformats.org/spreadsheetml/2006/main" count="485" uniqueCount="363">
  <si>
    <t>Tipo</t>
  </si>
  <si>
    <t>Gestión</t>
  </si>
  <si>
    <t>Producto</t>
  </si>
  <si>
    <t>Paso 3. Seguimiento</t>
  </si>
  <si>
    <t>Recomendaciones de forma</t>
  </si>
  <si>
    <t>Direcciones Técnicas DNP</t>
  </si>
  <si>
    <t>DT DNP</t>
  </si>
  <si>
    <t>Dirección de Inversiones y Finanzas Públicas</t>
  </si>
  <si>
    <t xml:space="preserve">Dirección de Vigilancia de las Regalías </t>
  </si>
  <si>
    <t>Dirección de Infraestructura y Energía Sostenible</t>
  </si>
  <si>
    <t xml:space="preserve">Dirección de Desarrollo Social </t>
  </si>
  <si>
    <t>Dirección de Justicia, Seguridad y Gobierno</t>
  </si>
  <si>
    <t>Dirección de Desarrollo Rural Sostenible</t>
  </si>
  <si>
    <t>Dirección de Desarrollo Urbano</t>
  </si>
  <si>
    <t>Dirección de Estudios Económicos</t>
  </si>
  <si>
    <t>Dirección de Seguimiento y Evaluación de Políticas Públicas</t>
  </si>
  <si>
    <t>Grupo de Proyectos Especiales</t>
  </si>
  <si>
    <t>DIFP</t>
  </si>
  <si>
    <t>Subdirección de Inversiones para el Desarrollo Social y la Administración General del Estado</t>
  </si>
  <si>
    <t>Subdirección de Proyectos</t>
  </si>
  <si>
    <t xml:space="preserve">Subdirección de Minas y Energía </t>
  </si>
  <si>
    <t>Subdirección de Salud</t>
  </si>
  <si>
    <t>Subdirección de Justicia y Gobierno</t>
  </si>
  <si>
    <t>Subdirección de Producción y Desarrollo Rural </t>
  </si>
  <si>
    <t>Subdirección de Agua y Saneamiento</t>
  </si>
  <si>
    <t>Subdirección de Ciencia Tecnología e Innovación</t>
  </si>
  <si>
    <t>Subdirección de Análisis Fiscal </t>
  </si>
  <si>
    <t>Grupo de Sinergia Territorial</t>
  </si>
  <si>
    <t>Subdirección de Inversiones para la Infraestructura y la Defensa Nacional</t>
  </si>
  <si>
    <t>Subdirección de Monitoreo, Seguimiento y Evaluación</t>
  </si>
  <si>
    <t>Subdirección de Transporte</t>
  </si>
  <si>
    <t>Subdirección de Promoción Social y Calidad de Vida</t>
  </si>
  <si>
    <t>Subdirección de Seguridad y Defensa </t>
  </si>
  <si>
    <t>Subdirección de Vivienda y Desarrollo Urbano </t>
  </si>
  <si>
    <t>Subdirección de Estudios Sectoriales y Regulación</t>
  </si>
  <si>
    <t>Grupo de Evaluaciones Focalizadas</t>
  </si>
  <si>
    <t>DVR</t>
  </si>
  <si>
    <t>Subdirección de Proyectos e Información para la Inversión Pública</t>
  </si>
  <si>
    <t>Subdirección de Control</t>
  </si>
  <si>
    <t>Subdirección de Educación</t>
  </si>
  <si>
    <t>Subdirección de Estudios Macroeconómicos</t>
  </si>
  <si>
    <t xml:space="preserve">Grupo de Seguimiento </t>
  </si>
  <si>
    <t xml:space="preserve">Subdirección de Crédito </t>
  </si>
  <si>
    <t xml:space="preserve">Grupo de Tecnología </t>
  </si>
  <si>
    <t>DIES</t>
  </si>
  <si>
    <t xml:space="preserve">DDS </t>
  </si>
  <si>
    <t>DJSG</t>
  </si>
  <si>
    <t>DDRS</t>
  </si>
  <si>
    <t>DDU</t>
  </si>
  <si>
    <t>DEE</t>
  </si>
  <si>
    <t>DSEPP</t>
  </si>
  <si>
    <t>GPE</t>
  </si>
  <si>
    <t>1. No modifique el formato del Plan de acción y seguimiento en cuanto a: tipo de letra, nombres de las columnas y de las filas, bordes, colores de las celdas, formatos de las columnas correspondientes nombradas "% de avance".</t>
  </si>
  <si>
    <t>Resultado</t>
  </si>
  <si>
    <t>Descripción</t>
  </si>
  <si>
    <t>Pasos</t>
  </si>
  <si>
    <t>Paso 1.  Características generales</t>
  </si>
  <si>
    <t>Paso 2. Medición</t>
  </si>
  <si>
    <r>
      <rPr>
        <b/>
        <sz val="10"/>
        <rFont val="Arial"/>
        <family val="2"/>
      </rPr>
      <t xml:space="preserve">a. Nombre del indicador: </t>
    </r>
    <r>
      <rPr>
        <sz val="10"/>
        <rFont val="Arial"/>
        <family val="2"/>
      </rPr>
      <t xml:space="preserve">
- Escribir el nombre del indicador, el cual debe ser corto y dar cuenta de lo que está midiendo.
</t>
    </r>
  </si>
  <si>
    <r>
      <t xml:space="preserve">b. Relación con las acciones:
</t>
    </r>
    <r>
      <rPr>
        <sz val="10"/>
        <rFont val="Arial"/>
        <family val="2"/>
      </rPr>
      <t>-Indicar de cuáles acciones dentro del PAS depende este indicador.</t>
    </r>
  </si>
  <si>
    <r>
      <rPr>
        <b/>
        <sz val="10"/>
        <rFont val="Arial"/>
        <family val="2"/>
      </rPr>
      <t>c. Las siguientes secciones deben ser diligenciadas por el Grupo CONPES del DNP:</t>
    </r>
    <r>
      <rPr>
        <sz val="10"/>
        <rFont val="Arial"/>
        <family val="2"/>
      </rPr>
      <t xml:space="preserve">
- Estrategia transversal/regional
- Objetivo
- Programa del PND</t>
    </r>
  </si>
  <si>
    <r>
      <rPr>
        <b/>
        <sz val="10"/>
        <rFont val="Arial"/>
        <family val="2"/>
      </rPr>
      <t>d. Sector:</t>
    </r>
    <r>
      <rPr>
        <sz val="10"/>
        <rFont val="Arial"/>
        <family val="2"/>
      </rPr>
      <t xml:space="preserve">
- Sector responsable de este indicador</t>
    </r>
  </si>
  <si>
    <r>
      <rPr>
        <b/>
        <sz val="10"/>
        <rFont val="Arial"/>
        <family val="2"/>
      </rPr>
      <t>e. Descripción:</t>
    </r>
    <r>
      <rPr>
        <sz val="10"/>
        <rFont val="Arial"/>
        <family val="2"/>
      </rPr>
      <t xml:space="preserve">
- Define la información que el indicador va a proporcionar. Identifica los principales aspectos por los cuales se definió el indicador. Este campo debe responder a las preguntas: ¿qué va a medir? y ¿por qué es importante medirlo?. También se debe indicar si el objetivo del indicador es aumentar, reducir o mantener dentro de un rango.</t>
    </r>
  </si>
  <si>
    <r>
      <rPr>
        <b/>
        <sz val="10"/>
        <rFont val="Arial"/>
        <family val="2"/>
      </rPr>
      <t xml:space="preserve">a. Fórmula de cálculo: </t>
    </r>
    <r>
      <rPr>
        <sz val="10"/>
        <rFont val="Arial"/>
        <family val="2"/>
      </rPr>
      <t>Escribir la expresión matemática con la cual se calcula el indicador</t>
    </r>
  </si>
  <si>
    <r>
      <rPr>
        <b/>
        <sz val="10"/>
        <rFont val="Arial"/>
        <family val="2"/>
      </rPr>
      <t>b. Unidad de medida:</t>
    </r>
    <r>
      <rPr>
        <sz val="10"/>
        <rFont val="Arial"/>
        <family val="2"/>
      </rPr>
      <t xml:space="preserve"> Escribir el parámetro de referencia para determinar las magnitudes de medición del indicador.</t>
    </r>
  </si>
  <si>
    <r>
      <rPr>
        <b/>
        <sz val="10"/>
        <rFont val="Arial"/>
        <family val="2"/>
      </rPr>
      <t>c. Periodicidad de medición:</t>
    </r>
    <r>
      <rPr>
        <sz val="10"/>
        <rFont val="Arial"/>
        <family val="2"/>
      </rPr>
      <t xml:space="preserve"> Explicar la frecuencia con la cual se miden los resultados.</t>
    </r>
  </si>
  <si>
    <r>
      <rPr>
        <b/>
        <sz val="10"/>
        <rFont val="Arial"/>
        <family val="2"/>
      </rPr>
      <t>d. Línea base:</t>
    </r>
    <r>
      <rPr>
        <sz val="10"/>
        <rFont val="Arial"/>
        <family val="2"/>
      </rPr>
      <t xml:space="preserve">
- Indique el valor y el año de la línea base de los indicadores que cuenten con dicha información. 
- El valor de la línea base debe estar expresado en la misma unidad de la meta. 
- Se debe especificar la fuente de información usada para obtener el dato y la fecha a la que corresponde.</t>
    </r>
  </si>
  <si>
    <r>
      <rPr>
        <b/>
        <sz val="10"/>
        <rFont val="Arial"/>
        <family val="2"/>
      </rPr>
      <t>e. Metas:</t>
    </r>
    <r>
      <rPr>
        <sz val="10"/>
        <rFont val="Arial"/>
        <family val="2"/>
      </rPr>
      <t xml:space="preserve">
- Cantidad programada o valor objetivo que espera alcanzar el indicador en un periodo específico (año).
- Indique la meta del indicador, sólo en términos numéricos (porcentajes o valores absolutos), no escriba palabras. Registre las metas de forma acumulada. 
- En los casos en los que el indicador cuente con línea de base, por favor adiciones este valor a las metas definidas.</t>
    </r>
  </si>
  <si>
    <r>
      <rPr>
        <b/>
        <sz val="10"/>
        <rFont val="Arial"/>
        <family val="2"/>
      </rPr>
      <t xml:space="preserve">f. Metodología de la medición: </t>
    </r>
    <r>
      <rPr>
        <sz val="10"/>
        <rFont val="Arial"/>
        <family val="2"/>
      </rPr>
      <t>Describa el proceso técnico para poder reportar el indicador; es decir, el proceso que se sigue para obtener los datos y realizar los cálculos necesarios.</t>
    </r>
  </si>
  <si>
    <r>
      <rPr>
        <b/>
        <sz val="10"/>
        <rFont val="Arial"/>
        <family val="2"/>
      </rPr>
      <t xml:space="preserve">Fuentes de medición: </t>
    </r>
    <r>
      <rPr>
        <sz val="10"/>
        <rFont val="Arial"/>
        <family val="2"/>
      </rPr>
      <t>Escriba las entidades y sistemas de información encargados de la producción o suministro de la información que se utiliza para la construcción del indicador.</t>
    </r>
  </si>
  <si>
    <r>
      <rPr>
        <b/>
        <sz val="10"/>
        <rFont val="Arial"/>
        <family val="2"/>
      </rPr>
      <t xml:space="preserve">h. Días de rezago: </t>
    </r>
    <r>
      <rPr>
        <sz val="10"/>
        <rFont val="Arial"/>
        <family val="2"/>
      </rPr>
      <t>Escriba los días que tarda la información para estar disponible después de cumplido el periodo de medición.</t>
    </r>
  </si>
  <si>
    <r>
      <rPr>
        <b/>
        <sz val="10"/>
        <rFont val="Arial"/>
        <family val="2"/>
      </rPr>
      <t>i. Serie disponible:</t>
    </r>
    <r>
      <rPr>
        <sz val="10"/>
        <rFont val="Arial"/>
        <family val="2"/>
      </rPr>
      <t xml:space="preserve"> Indique la fecha desde la cuál es posible tener acceso a la serie de datos del indicador. </t>
    </r>
  </si>
  <si>
    <r>
      <t xml:space="preserve">
</t>
    </r>
    <r>
      <rPr>
        <b/>
        <sz val="10"/>
        <rFont val="Arial"/>
        <family val="2"/>
      </rPr>
      <t>a. Avance acumulado del indicador de resultado:</t>
    </r>
    <r>
      <rPr>
        <sz val="10"/>
        <rFont val="Arial"/>
        <family val="2"/>
      </rPr>
      <t xml:space="preserve">
- El avance acumulado del indicador de la acción debe estar expresado </t>
    </r>
    <r>
      <rPr>
        <b/>
        <sz val="10"/>
        <color rgb="FFC00000"/>
        <rFont val="Arial"/>
        <family val="2"/>
      </rPr>
      <t>en términos porcentuales o valores absolutos</t>
    </r>
    <r>
      <rPr>
        <sz val="10"/>
        <rFont val="Arial"/>
        <family val="2"/>
      </rPr>
      <t xml:space="preserve">, dependiendo de cómo fue formulado el indicador de seguimiento. El registro de las metas debe ser acumulado y debe corresponder a la fechas de corte de seguimiento.
- El porcentaje de avance acumulado del indicador de la acción, se calcula con la siguiente fórmula: 
</t>
    </r>
    <r>
      <rPr>
        <b/>
        <sz val="10"/>
        <color rgb="FFC00000"/>
        <rFont val="Arial"/>
        <family val="2"/>
      </rPr>
      <t xml:space="preserve">Porcentaje de avance acumulado del indicador = (avance acumulado del indicador de la acción Ni en el corte N/ meta del indicador de la acción Ni para el año del corte).
</t>
    </r>
    <r>
      <rPr>
        <sz val="10"/>
        <color rgb="FFC00000"/>
        <rFont val="Arial"/>
        <family val="2"/>
      </rPr>
      <t xml:space="preserve">
</t>
    </r>
    <r>
      <rPr>
        <sz val="10"/>
        <rFont val="Arial"/>
        <family val="2"/>
      </rPr>
      <t>Tenga en cuenta que el avance acumulado del indicador se calcula con respecto a cada una de las metas establecidas en los cortes de seguimiento.</t>
    </r>
    <r>
      <rPr>
        <b/>
        <sz val="10"/>
        <color rgb="FFC00000"/>
        <rFont val="Arial"/>
        <family val="2"/>
      </rPr>
      <t xml:space="preserve">
</t>
    </r>
    <r>
      <rPr>
        <b/>
        <sz val="10"/>
        <color rgb="FFFF0000"/>
        <rFont val="Arial"/>
        <family val="2"/>
      </rPr>
      <t xml:space="preserve">
</t>
    </r>
  </si>
  <si>
    <r>
      <rPr>
        <b/>
        <sz val="10"/>
        <rFont val="Arial"/>
        <family val="2"/>
      </rPr>
      <t xml:space="preserve">b) Datos del responsable del indicador: 
- </t>
    </r>
    <r>
      <rPr>
        <sz val="10"/>
        <rFont val="Arial"/>
        <family val="2"/>
      </rPr>
      <t xml:space="preserve">Se debe escribir el nombre de la persona responsable de reportar la información de avance de este indicador en los términos presentados en la ficha técnica. 
- Para el campo de entidad y dependencia escriba nombres completos y evite el uso de siglas. 
</t>
    </r>
  </si>
  <si>
    <t>3. Asegúrese de aplicar y copiar en el Plan de Acción las fórmulas de cálculo para las filas y columnas que tienen fórmulas: "Avance acumulado", "% de avance", "%de cumplimiento acumulado de los objetivos", "Avance de las acciones" y "Avance financiero".</t>
  </si>
  <si>
    <t>Paso 4. Observaciones</t>
  </si>
  <si>
    <t>Paso 5. Tabla de Indicadores</t>
  </si>
  <si>
    <t xml:space="preserve">Escriba los comentarios que deban tenerse en cuenta sobre el indicador, y que no fueron recogidos a través de la ficha técnica. Incluye comentarios que se consideren pertinentes para la conceptualización y comprensión del indicador. </t>
  </si>
  <si>
    <t>A partir de la hoja de vida de cada indicador de resultado, diligencie los campos requeridos en la pestaña de Indicadores de resultado (IR).</t>
  </si>
  <si>
    <t>Instrucciones para el diligenciamiento del Plan de Acción y Seguimiento (PAS)</t>
  </si>
  <si>
    <t>Paso 0.  Datos básicos</t>
  </si>
  <si>
    <t>Paso 1. Plan de acción</t>
  </si>
  <si>
    <r>
      <rPr>
        <b/>
        <sz val="10"/>
        <rFont val="Arial"/>
        <family val="2"/>
      </rPr>
      <t>c. Relaciones entre acciones:</t>
    </r>
    <r>
      <rPr>
        <sz val="10"/>
        <rFont val="Arial"/>
        <family val="2"/>
      </rPr>
      <t xml:space="preserve"> Indique si la acción formulada depende de la ejecución de otra acción. En caso de que no exista relación escriba la palabra No, en caso contrario indique el número de la acción o las acciones que estén relacionadas con la acción después de la palabra Sí (ejemplo: Sí, 2.3).</t>
    </r>
  </si>
  <si>
    <r>
      <rPr>
        <b/>
        <sz val="10"/>
        <rFont val="Arial"/>
        <family val="2"/>
      </rPr>
      <t>d. Responsables de la ejecución:</t>
    </r>
    <r>
      <rPr>
        <sz val="10"/>
        <rFont val="Arial"/>
        <family val="2"/>
      </rPr>
      <t xml:space="preserve"> Se debe escribir el nombre de las entidades y las direcciones/subdirecciones/dependencias/grupos responsables de ejecutar las acciones. Para ello, escriba nombres completos y evite el uso de siglas. Las dependencias de una misma entidad deben ser separadas por un punto seguido "." (ejemplo: Dirección de Desarrollo Social. Dirección de Desarrollo Empresarial)
La información de contacto corresponde a la persona responsable de reportar la ejecución de la acción. Los nombres deben ir acompañados por los correos electrónicos.</t>
    </r>
  </si>
  <si>
    <r>
      <rPr>
        <b/>
        <sz val="10"/>
        <rFont val="Arial"/>
        <family val="2"/>
      </rPr>
      <t>e. Tiempo de ejecución:</t>
    </r>
    <r>
      <rPr>
        <sz val="10"/>
        <rFont val="Arial"/>
        <family val="2"/>
      </rPr>
      <t xml:space="preserve"> Escriba las fechas de inicio y finalización de las acciones. El tiempo de ejecución debe seguir el formato: </t>
    </r>
    <r>
      <rPr>
        <b/>
        <sz val="10"/>
        <color rgb="FFC00000"/>
        <rFont val="Arial"/>
        <family val="2"/>
      </rPr>
      <t xml:space="preserve">DD/MM/AAAA. </t>
    </r>
    <r>
      <rPr>
        <sz val="10"/>
        <rFont val="Arial"/>
        <family val="2"/>
      </rPr>
      <t xml:space="preserve">Recuerde que una fecha no es un año ni un trimestre. </t>
    </r>
  </si>
  <si>
    <r>
      <rPr>
        <b/>
        <sz val="10"/>
        <rFont val="Arial"/>
        <family val="2"/>
      </rPr>
      <t>g. Costo de las acciones</t>
    </r>
    <r>
      <rPr>
        <sz val="10"/>
        <rFont val="Arial"/>
        <family val="2"/>
      </rPr>
      <t>: Indique el costo de las acciones en millones de pesos, es decir los recursos necesarios para implementar la acción. Totalice los costos por acción y por vigencia. No se deben diligenciar celdas con valores cero. En los casos en los que no pueda determinar los costos, deje la celda vacía.</t>
    </r>
  </si>
  <si>
    <r>
      <rPr>
        <b/>
        <sz val="10"/>
        <rFont val="Arial"/>
        <family val="2"/>
      </rPr>
      <t>i. Diferencia ente el total de recursos asignados a las acciones y el costo total de las acciones:</t>
    </r>
    <r>
      <rPr>
        <sz val="10"/>
        <rFont val="Arial"/>
        <family val="2"/>
      </rPr>
      <t xml:space="preserve"> Si bien existe una fórmula predeterminada, favor verifique se haya calculado la diferencia entre el total de los recursos asignados para el cumplimiento de las acciones y el costo total de las mismas por vigencia con el fin de identificar si la política está financiada o desfinanciada. </t>
    </r>
  </si>
  <si>
    <t>Paso 2. Seguimiento</t>
  </si>
  <si>
    <r>
      <rPr>
        <b/>
        <sz val="10"/>
        <rFont val="Arial"/>
        <family val="2"/>
      </rPr>
      <t>b. Avance acumulado financiero de la acción:</t>
    </r>
    <r>
      <rPr>
        <sz val="10"/>
        <rFont val="Arial"/>
        <family val="2"/>
      </rPr>
      <t xml:space="preserve">
- El avance acumulado financiero de la acción debe estar expresado en millones de pesos.
- El porcentaje de avance financiero de la acción se calcula con la siguiente fórmula:
</t>
    </r>
    <r>
      <rPr>
        <b/>
        <sz val="10"/>
        <color rgb="FFC00000"/>
        <rFont val="Arial"/>
        <family val="2"/>
      </rPr>
      <t xml:space="preserve">
Porcentaje de avance financiero de la acción Ni= (avance acumulado financiero de la acción Ni en el corte N/ total recursos asignados para la acción Ni en el año del corte).</t>
    </r>
    <r>
      <rPr>
        <sz val="10"/>
        <rFont val="Arial"/>
        <family val="2"/>
      </rPr>
      <t xml:space="preserve">
</t>
    </r>
    <r>
      <rPr>
        <sz val="10"/>
        <color theme="8"/>
        <rFont val="Arial"/>
        <family val="2"/>
      </rPr>
      <t xml:space="preserve">Si la acción Ni comenzó en el año 1 y termina en el año 3, el porcentaje de avance financiero para los cortes del año 2 tendrá como denominador la suma de los recursos asignados para la acción Ni en los años 1 y 2. 
</t>
    </r>
    <r>
      <rPr>
        <sz val="10"/>
        <rFont val="Arial"/>
        <family val="2"/>
      </rPr>
      <t xml:space="preserve">
- El avance acumulado financiero de las acciones para cada corte se calcula con las siguientes fórmulas:
</t>
    </r>
    <r>
      <rPr>
        <b/>
        <sz val="10"/>
        <color rgb="FFC00000"/>
        <rFont val="Arial"/>
        <family val="2"/>
      </rPr>
      <t>Avance total financiero en el corte N= [(avance financiero acción 1.1 en el corte N)+...+((avance financiero acción Ni en el corte N)].</t>
    </r>
    <r>
      <rPr>
        <sz val="10"/>
        <rFont val="Arial"/>
        <family val="2"/>
      </rPr>
      <t xml:space="preserve">
</t>
    </r>
    <r>
      <rPr>
        <b/>
        <sz val="10"/>
        <color rgb="FFC00000"/>
        <rFont val="Arial"/>
        <family val="2"/>
      </rPr>
      <t xml:space="preserve">
Porcentaje de avance financiero en el corte N= [(avance financiero acción 1.1 en el corte N)+...+((avance financiero acción Ni en el corte N)]/ [Total de recursos asignados para el año del corte]. </t>
    </r>
    <r>
      <rPr>
        <sz val="10"/>
        <color theme="8"/>
        <rFont val="Arial"/>
        <family val="2"/>
      </rPr>
      <t xml:space="preserve">Este denominador irá cambiando según el paso de los años. Para las fechas de corte el año 1, será el total de recursos asignados para el año; para los cortes del año 2 será la suma de los recursos asignados en el año 1 y el año 2. </t>
    </r>
    <r>
      <rPr>
        <sz val="10"/>
        <rFont val="Arial"/>
        <family val="2"/>
      </rPr>
      <t xml:space="preserve">
- Elimine y/o adiciones columnas y filas conforme al número de objetivos, acciones y cortes. Asegúrese de aplicar y copiar correctamente las fórmulas de cálculo descritas.
</t>
    </r>
  </si>
  <si>
    <t>Paso 3. Balance cualitativo</t>
  </si>
  <si>
    <t xml:space="preserve">Responda las preguntas que están en la sección de balance cualitativo  y actualice los datos de contacto de los responsables del reporte de las acciones en los casos que haya lugar. </t>
  </si>
  <si>
    <t>Instrucciones para el diligenciamiento de la hoja de vida de los indicadores de resultados</t>
  </si>
  <si>
    <t>2. En el Plan de Acción, elimine y/o adicione columnas y filas conforme al número de objetivos, acciones, vigencias y cortes. Asegúrese de mantener el formato cuando adicione y/o elimine columnas y filas.</t>
  </si>
  <si>
    <t xml:space="preserve">4. Haga buen uso de las normas ortográficas. No use mayúsculas sostenidas, alterne entre mayúscula y minúscula. </t>
  </si>
  <si>
    <r>
      <t xml:space="preserve">Diligencie el plan de acción y seguimiento comenzando por los datos básicos tales como:
a. Título del documento.
b. Dirección técnica o grupo responsable (utilice el desplegable y elija la dirección técnica o grupo responsable).
c. Entidades líderes, deben ser las que pertenecen al Consejo Nacional de Política Económica y Social (CONPES).
d. Objetivo general.
Los campos "Documento No. CONPES" y "Fecha de aprobación" se diligenciarán conforme se haya aprobado el documento en la sesión de CONPES. La "Fecha de actualización" se debe actualizar cada vez que se entregue una versión del Plan de Acción y Seguimiento (PAS) al Grupo CONPES.
La fecha de aprobación y la fecha de actualización deben seguir este formato: </t>
    </r>
    <r>
      <rPr>
        <b/>
        <sz val="10"/>
        <color rgb="FFC00000"/>
        <rFont val="Arial"/>
        <family val="2"/>
      </rPr>
      <t>DD/MM/AAAA</t>
    </r>
    <r>
      <rPr>
        <b/>
        <sz val="10"/>
        <color rgb="FFFF0000"/>
        <rFont val="Arial"/>
        <family val="2"/>
      </rPr>
      <t>.</t>
    </r>
    <r>
      <rPr>
        <sz val="10"/>
        <rFont val="Arial"/>
        <family val="2"/>
      </rPr>
      <t xml:space="preserve">
 </t>
    </r>
  </si>
  <si>
    <t>Forma de acumulación</t>
  </si>
  <si>
    <t>Flujo</t>
  </si>
  <si>
    <t>Reducción</t>
  </si>
  <si>
    <r>
      <rPr>
        <b/>
        <sz val="10"/>
        <rFont val="Arial"/>
        <family val="2"/>
      </rPr>
      <t>a. Objetivos específicos:</t>
    </r>
    <r>
      <rPr>
        <sz val="10"/>
        <rFont val="Arial"/>
        <family val="2"/>
      </rPr>
      <t xml:space="preserve"> Se deben escribir así:
Objetivo 1: Implementar…
Objetivo 2: Diseñar…
Los objetivos deben ir acompañados de </t>
    </r>
    <r>
      <rPr>
        <b/>
        <sz val="10"/>
        <color rgb="FFC00000"/>
        <rFont val="Arial"/>
        <family val="2"/>
      </rPr>
      <t>un verbo</t>
    </r>
    <r>
      <rPr>
        <sz val="10"/>
        <rFont val="Arial"/>
        <family val="2"/>
      </rPr>
      <t xml:space="preserve"> y deben derivarse del objetivo general, para ver más detalles de cómo formular los objetivos específicos por favor diríjase a la "Guía Metodológica para la elaboración y seguimiento de documentos CONPES" (https://colaboracion.dnp.gov.co/CDT/DNP/EC-G01%20Gu%C3%ADa%20elaboraci%C3%B3n%20y%20seguimiento%20Doc%20Conpes.Pu.pdf)
Defina la ponderación de cada objetivo de acuerdo a su nivel de importancia en el cumplimiento del objetivo general de la política. Tenga en cuenta que la ponderación debe ser expresada en términos porcentuales y la suma de las</t>
    </r>
    <r>
      <rPr>
        <sz val="10"/>
        <color rgb="FFC00000"/>
        <rFont val="Arial"/>
        <family val="2"/>
      </rPr>
      <t xml:space="preserve"> </t>
    </r>
    <r>
      <rPr>
        <b/>
        <sz val="10"/>
        <color rgb="FFC00000"/>
        <rFont val="Arial"/>
        <family val="2"/>
      </rPr>
      <t>ponderaciones debe ser igual a 100%</t>
    </r>
    <r>
      <rPr>
        <sz val="10"/>
        <rFont val="Arial"/>
        <family val="2"/>
      </rPr>
      <t>.</t>
    </r>
  </si>
  <si>
    <t>Acumulado</t>
  </si>
  <si>
    <r>
      <rPr>
        <b/>
        <sz val="10"/>
        <rFont val="Arial"/>
        <family val="2"/>
      </rPr>
      <t>a. Avance acumulado del indicador de la acción:</t>
    </r>
    <r>
      <rPr>
        <sz val="10"/>
        <rFont val="Arial"/>
        <family val="2"/>
      </rPr>
      <t xml:space="preserve">
- El avance acumulado del indicador de la acción debe estar expresado en las unidas en las cuales fue formulado el indicador correspondiente, en términos porcentuales o valores absolutos. 
- El porcentaje de avance acumulado del indicador de la acción, se calcula con la siguiente fórmula: 
</t>
    </r>
    <r>
      <rPr>
        <b/>
        <sz val="10"/>
        <color rgb="FFC00000"/>
        <rFont val="Arial"/>
        <family val="2"/>
      </rPr>
      <t xml:space="preserve">Porcentaje de avance acumulado del indicador = (avance acumulado del indicador de la acción Ni en el corte N/ meta del indicador de la acción Ni para el año del corte).
</t>
    </r>
    <r>
      <rPr>
        <sz val="10"/>
        <color rgb="FFC00000"/>
        <rFont val="Arial"/>
        <family val="2"/>
      </rPr>
      <t xml:space="preserve">
</t>
    </r>
    <r>
      <rPr>
        <sz val="10"/>
        <rFont val="Arial"/>
        <family val="2"/>
      </rPr>
      <t xml:space="preserve">Tenga en cuenta que el avance acumulado del indicador se calcula con respecto a cada una de las metas anuales (acumuladas) establecidas.
</t>
    </r>
    <r>
      <rPr>
        <b/>
        <sz val="10"/>
        <color rgb="FFC00000"/>
        <rFont val="Arial"/>
        <family val="2"/>
      </rPr>
      <t xml:space="preserve">
</t>
    </r>
    <r>
      <rPr>
        <sz val="10"/>
        <rFont val="Arial"/>
        <family val="2"/>
      </rPr>
      <t>- Elimine o adicione columnas y filas conforme al número de objetivos, acciones y cortes de seguimiento. Asegúrese de aplicar y copiar correctamente las fórmulas de cálculo descritas.</t>
    </r>
  </si>
  <si>
    <r>
      <rPr>
        <b/>
        <sz val="10"/>
        <rFont val="Arial"/>
        <family val="2"/>
      </rPr>
      <t>b. Acciones:</t>
    </r>
    <r>
      <rPr>
        <sz val="10"/>
        <rFont val="Arial"/>
        <family val="2"/>
      </rPr>
      <t xml:space="preserve"> Cada objetivo específico debe tener acciones asociadas para su cumplimiento y deben ir acompañadas de </t>
    </r>
    <r>
      <rPr>
        <b/>
        <sz val="10"/>
        <color rgb="FFC00000"/>
        <rFont val="Arial"/>
        <family val="2"/>
      </rPr>
      <t>un verbo</t>
    </r>
    <r>
      <rPr>
        <sz val="10"/>
        <rFont val="Arial"/>
        <family val="2"/>
      </rPr>
      <t>. Las acciones deben escribirse de la siguiente forma:
1.1 Elaborar... 
En este caso, la numeración 1.1 indica que la acción es la número 1 y corresponde al objetivo 1. Todas las acciones deben ser numeradas siguiendo la secuencia descrita.</t>
    </r>
    <r>
      <rPr>
        <sz val="10"/>
        <rFont val="Arial"/>
        <family val="2"/>
      </rPr>
      <t xml:space="preserve">
Defina la ponderación de las acciones de acuerdo a su nivel de importancia dentro del cumplimiento del objetivo específico relacionado. Tenga en cuenta, que la ponderación debe estar expresada en términos porcentuales y</t>
    </r>
    <r>
      <rPr>
        <sz val="10"/>
        <color rgb="FFC00000"/>
        <rFont val="Arial"/>
        <family val="2"/>
      </rPr>
      <t xml:space="preserve"> </t>
    </r>
    <r>
      <rPr>
        <b/>
        <sz val="10"/>
        <color rgb="FFC00000"/>
        <rFont val="Arial"/>
        <family val="2"/>
      </rPr>
      <t>la suma de las ponderaciones de las acciones de un objetivo específico dado debe ser igual a la ponderación de dicho objetivo. Adicionalmente, la suma total de la ponderación de las acciones debe ser igual a 100%.</t>
    </r>
  </si>
  <si>
    <t>PGN-propios</t>
  </si>
  <si>
    <t xml:space="preserve">PGN-nación </t>
  </si>
  <si>
    <t>PGN-nación- funcionamiento</t>
  </si>
  <si>
    <t xml:space="preserve">PGN-propios- funcionamiento </t>
  </si>
  <si>
    <t>SGR</t>
  </si>
  <si>
    <t>SGP</t>
  </si>
  <si>
    <t>Otros</t>
  </si>
  <si>
    <t>DDDR</t>
  </si>
  <si>
    <t>Dirección de Descentralización y Desarrollo Regional</t>
  </si>
  <si>
    <t>Subdirección de Descentralización y Fortalecimiento Fiscal</t>
  </si>
  <si>
    <t>Subdirección de Ordenamiento y Desarrollo Territorial</t>
  </si>
  <si>
    <t>Subdirección de Fortalecimiento Institucional Territorial</t>
  </si>
  <si>
    <t>DSGR</t>
  </si>
  <si>
    <t>Dirección del Sistema General de Regalías</t>
  </si>
  <si>
    <t>DADS</t>
  </si>
  <si>
    <t>Dirección de Ambiente y Desarrollo Sostenible</t>
  </si>
  <si>
    <t>Subdirección de Gestión Ambiental</t>
  </si>
  <si>
    <t>Subdirección de Gestión del Riesgo de Desastres y Cambio Climático</t>
  </si>
  <si>
    <t>Subdirección de Movilidad y Transporte Urbano</t>
  </si>
  <si>
    <t>Subdirección de Empleo y Seguridad Social</t>
  </si>
  <si>
    <t>Subdirección de Género</t>
  </si>
  <si>
    <t>Subdirección de Comercialización y Financiamiento Agropecuario Rural</t>
  </si>
  <si>
    <t>DIDE</t>
  </si>
  <si>
    <t xml:space="preserve">Dirección de Innovación y Desarrollo Empresarial </t>
  </si>
  <si>
    <t>Subdirección de Productvidad, Internacionalización y Competencia</t>
  </si>
  <si>
    <t>SGT</t>
  </si>
  <si>
    <t>Subdirección General Territorial</t>
  </si>
  <si>
    <t>SGS</t>
  </si>
  <si>
    <t>Subdirección General Sectorial</t>
  </si>
  <si>
    <t xml:space="preserve">Subdirección General Sectorial </t>
  </si>
  <si>
    <t>DDD</t>
  </si>
  <si>
    <t>Direccion de Desarrollo Digital</t>
  </si>
  <si>
    <t>Dirección de Desarrollo Digital</t>
  </si>
  <si>
    <t>Subdirección de Prospectiva Digital</t>
  </si>
  <si>
    <t>Reducción acumulada</t>
  </si>
  <si>
    <r>
      <rPr>
        <b/>
        <sz val="10"/>
        <rFont val="Arial"/>
        <family val="2"/>
      </rPr>
      <t>f. Indicadores de cumplimiento</t>
    </r>
    <r>
      <rPr>
        <sz val="10"/>
        <rFont val="Arial"/>
        <family val="2"/>
      </rPr>
      <t xml:space="preserve">: Para esta sección tenga en cuenta los siguientes pasos:
- Seleccione el tipo de indicador de acuerdo a la lista desplegable que aparece en la columna denominada "Tipo". 
- Indique el nombre del indicador que permite hacer seguimiento a la acción. Se aconseja que en el indicador se añada el verbo en participio de la acción (ejemplo: casas construidas, capacitaciones realizadas). No se recomienda el uso de mediciones binarias, cuando la meta sea cumplir con un elemento (un documento elaborado, un libro publicado, un diagnóstico realizado...), se recomienda que el indicador se formule como "Porcentaje de avance" (ejemplo: Porcentaje de avance de la elaboración y publicación del libro sobre la historia del municipio de Armero.). Evite escribir símbolos como "%", escriba las palabras completas (porcentaje).
- Indique la fórmula de cálculo del indicador. Recuerde que debe haber perfecta coherencia entre el indicador, la fórmula de cálculo y las unidades de las metas. 
Cuando la meta sea cumplir con un elemento se recomienda que la fórmula de cálculo se escriba como la sumatoria del porcentaje de avance según los hitos propuestos. Ejemplo: 
Sumatoria del porcentaje de avance de la elaboración y publicación del libro
(Espacio entre la fórmula principal e hitos)
Hito 1. Elaboración de 3 de 6 capítulos del libro=10%
Hito 2. Elaboración de 6 de 6 capítulos del libro=50%
Hito 3. Aprobación de la versión final del libro=35%
Hito 4. Publicación del libro en librerías=5%)
</t>
    </r>
    <r>
      <rPr>
        <sz val="10"/>
        <rFont val="Arial"/>
        <family val="2"/>
      </rPr>
      <t>- Indique la forma de acumulación entre flujo, acumulado, reducción y reducción acumulada. El indicador será de flujo si busca medir los logros en aquellas actividades que se repiten en el tiempo de duración de la acción sin que los resultados de un año afecten los del año anterior. El indicador será acumulado si busca medir el resultado obtenido en un año determinado, incluyendo el resultado de años anteriores. El indicador será de reducción si busca medir los esfuerzos por disminuir un valor que se tiene a un año determinado. El indicador será de reducción acumulada si busca disminuir un valor que se tiene a un año determinado incluyendo el resultado de años anteriores. Para ver más detalles de cómo determinar la forma de acumulación de los indicadores por favor diríjase a la "Guía metodológica para el seguimiento y la evaluación a políticas públicas" (https://colaboracion.dnp.gov.co/CDT/Sinergia/Documentos/Cartilla%20Guia%20para%20Seguimiento%20y%20Evaluaci%C3%B3n%20Ago%2013.pdf)</t>
    </r>
    <r>
      <rPr>
        <sz val="10"/>
        <color theme="9"/>
        <rFont val="Arial"/>
        <family val="2"/>
      </rPr>
      <t xml:space="preserve">
</t>
    </r>
    <r>
      <rPr>
        <sz val="10"/>
        <rFont val="Arial"/>
        <family val="2"/>
      </rPr>
      <t xml:space="preserve">
- Indique el valor y el año de la línea base de los indicadores que cuenten con dicha información. El valor de la línea base debe estar expresado en la misma unidad de la meta y ser congruente con el nombre del indicador y su respectiva fórmula de cálculo. 
- Indique las metas anuales del indicador -de acuerdo a su periodo de ejecución- solo en términos numéricos (porcentajes o valores absolutos); no escriba palabras. Registre las metas de forma acumulada cuando haya lugar. </t>
    </r>
    <r>
      <rPr>
        <sz val="10"/>
        <color rgb="FFFF0000"/>
        <rFont val="Arial"/>
        <family val="2"/>
      </rPr>
      <t>En los casos en los que el indicador cuente con línea de base en valores absolutos, por favor adicione este valor a las metas definidas.</t>
    </r>
    <r>
      <rPr>
        <sz val="10"/>
        <rFont val="Arial"/>
        <family val="2"/>
      </rPr>
      <t xml:space="preserve">
- </t>
    </r>
    <r>
      <rPr>
        <b/>
        <sz val="10"/>
        <color rgb="FFC00000"/>
        <rFont val="Arial"/>
        <family val="2"/>
      </rPr>
      <t>No formule varios indicadores para una sola acción</t>
    </r>
    <r>
      <rPr>
        <sz val="10"/>
        <rFont val="Arial"/>
        <family val="2"/>
      </rPr>
      <t>. Cada acción debe tener asociado un indicador de seguimiento, evite agrupaciones de indicadores.</t>
    </r>
  </si>
  <si>
    <r>
      <rPr>
        <b/>
        <sz val="10"/>
        <rFont val="Arial"/>
        <family val="2"/>
      </rPr>
      <t xml:space="preserve">c. Porcentaje de cumplimiento acumulado de los objetivos:
</t>
    </r>
    <r>
      <rPr>
        <sz val="10"/>
        <rFont val="Arial"/>
        <family val="2"/>
      </rPr>
      <t xml:space="preserve">
- El avance del cumplimiento de los objetivos específicos del documento CONPES tiene la siguiente fórmula: 
</t>
    </r>
    <r>
      <rPr>
        <b/>
        <sz val="10"/>
        <color rgb="FFC00000"/>
        <rFont val="Arial"/>
        <family val="2"/>
      </rPr>
      <t xml:space="preserve">Porcentaje de avance de cumplimiento del objetivo J en el corte N = [(Porcentaje de avance de la acción 1 del objetivo J en el corte N)*(ponderación acción 1 del objetivo J) +..+  (Porcentaje de avance de la acción Ni del objetivo J en el corte N)* (ponderación acción Ni del objetivo J) / (Importancia relativa del objetivo J)*100% ]. Esto se logra hacer de manera más expedita con la función de Excel SUMAPRODUCTO de manera que se escogen las dos columnas, de ponderación y avance porcentual y la función hace el cálculo descrito anteriormente. </t>
    </r>
    <r>
      <rPr>
        <b/>
        <sz val="10"/>
        <color theme="9"/>
        <rFont val="Arial"/>
        <family val="2"/>
      </rPr>
      <t xml:space="preserve">
</t>
    </r>
    <r>
      <rPr>
        <b/>
        <sz val="10"/>
        <color rgb="FFC00000"/>
        <rFont val="Arial"/>
        <family val="2"/>
      </rPr>
      <t xml:space="preserve">
</t>
    </r>
    <r>
      <rPr>
        <sz val="10"/>
        <rFont val="Arial"/>
        <family val="2"/>
      </rPr>
      <t xml:space="preserve">- Asegúrese de aplicar la fórmula correctamente, incluyendo los valores de los porcentajes de avance y de las ponderaciones de las acciones que componen cada objetivo específico.
- Actualice el cálculo de la fórmula conforme al : 
i) Número de acciones de cada objetivo (adición de filas);
ii) Corte evaluado de seguimiento, ya que la fórmula está indicando el avance del objetivo 1 para el corte No.1. Es decir, que a medida que se reporta la información de los cortes de seguimiento establecidos en el documento CONPES, la fórmula debe actualizarse con los porcentajes de avance acumulado de las acciones correspondientes al corte que se esté analizando. Por ejemplo, si se quiere calcular el porcentaje acumulado de cumplimiento de avance del objetivo 2 para el corte No. 2 la fórmula es la siguiente:
</t>
    </r>
    <r>
      <rPr>
        <b/>
        <sz val="10"/>
        <color rgb="FFC00000"/>
        <rFont val="Arial"/>
        <family val="2"/>
      </rPr>
      <t>Porcentaje de avance de cumplimiento objetivo 2 en el corte 2 =  [(% de avance de la acción 2.1 en el corte 2)* (ponderación acción 2.1) +..+  (% de avance de la acción 2i en el corte 2) * (ponderación acción 2i) / (Importancia relativa del objetivo 2)*100%]. Con la función de Excel señalada arriba, se tendrá: SUMAPRODUCTO (Columna de ponderaciones de las acciones del objetivo 2; columna de avances porcentuales de las acciones del objetivo 2).</t>
    </r>
    <r>
      <rPr>
        <sz val="10"/>
        <rFont val="Arial"/>
        <family val="2"/>
      </rPr>
      <t xml:space="preserve">
- El avance del cumplimiento del objetivo general del documento CONPES, corresponde a la sumatoria de los porcentajes de avance de los objetivos específicos.</t>
    </r>
  </si>
  <si>
    <r>
      <rPr>
        <b/>
        <sz val="10"/>
        <rFont val="Arial"/>
        <family val="2"/>
      </rPr>
      <t>h. Recursos asignados para las acciones:</t>
    </r>
    <r>
      <rPr>
        <sz val="10"/>
        <rFont val="Arial"/>
        <family val="2"/>
      </rPr>
      <t xml:space="preserve"> Indique los recursos asignados en millones de pesos y sus fuentes para cada vigencia. Puede haber distintos recursos y fuentes para una misma acción. Totalice los recursos por acción y por vigencia. En los casos en los que no pueda determinar los costos, deje la celda vacía, pero por favor especifique con claridad su fuente. Los recursos deben estar en pesos del año de la aprobación del documento.</t>
    </r>
  </si>
  <si>
    <t xml:space="preserve">SEGUIMIENTO </t>
  </si>
  <si>
    <t>No IND</t>
  </si>
  <si>
    <t xml:space="preserve">PROCESO </t>
  </si>
  <si>
    <t>ACTIVIDADES A    REALIZAR</t>
  </si>
  <si>
    <t>META PRODUCTO</t>
  </si>
  <si>
    <t>FECHA DE INICIO</t>
  </si>
  <si>
    <t>FECHA DE TERMINACIÓN</t>
  </si>
  <si>
    <t>RESPONSABLE</t>
  </si>
  <si>
    <t>FORMULA INDICADOR</t>
  </si>
  <si>
    <t>RESULTADO</t>
  </si>
  <si>
    <t xml:space="preserve">TALENTO HUMANO </t>
  </si>
  <si>
    <t xml:space="preserve">TRIMESTRAL </t>
  </si>
  <si>
    <t xml:space="preserve">JEFE ADMINISTRATIVA </t>
  </si>
  <si>
    <t>EVALUACION Y HACER SEGUIMIENTO  DEL PROGRAMA DE GESTION Y SEGURIDAD EN EL TRABAJO</t>
  </si>
  <si>
    <t xml:space="preserve">No. de actividades realizadas  </t>
  </si>
  <si>
    <t>No de actividades programas en el SSTG</t>
  </si>
  <si>
    <t xml:space="preserve">SEMESTRAL </t>
  </si>
  <si>
    <t xml:space="preserve">No de evaluaciones realizadas </t>
  </si>
  <si>
    <t xml:space="preserve">INDUCCION Y REINDUCCION </t>
  </si>
  <si>
    <t xml:space="preserve">No de inducción y reinducciones realizadas </t>
  </si>
  <si>
    <t xml:space="preserve">No de inducciones y reinducciones programas </t>
  </si>
  <si>
    <t xml:space="preserve">NOMINA </t>
  </si>
  <si>
    <t>REGISTRAR DE MANERA CORRECTA LA NOMINA Y SUS NOVEDAES EN LOS TERMINOS LEGALES</t>
  </si>
  <si>
    <t>REGISTRAR LA NOMINA Y LAS NOVEDADES ACORDE A LO HECHOS</t>
  </si>
  <si>
    <t>TRIMESTRAL</t>
  </si>
  <si>
    <t xml:space="preserve">CONTABILIDAD </t>
  </si>
  <si>
    <t>novedades registratads en la fecha y perido correctos</t>
  </si>
  <si>
    <t xml:space="preserve">ARCHIVO CENTRAL </t>
  </si>
  <si>
    <t>LEVANTAMIIENTO DE INVENTARIO DOCUMENTAL Y ORGANIZACIÓN  Y LIMPIEZA DEL ARCHIIVO</t>
  </si>
  <si>
    <t xml:space="preserve">No de activiades realizadas del POI </t>
  </si>
  <si>
    <t>No de actividades programas en el POI</t>
  </si>
  <si>
    <t xml:space="preserve">SISTEMAS DE INFORMACION </t>
  </si>
  <si>
    <t xml:space="preserve">No publicaciones realizadas </t>
  </si>
  <si>
    <t>No total de eventos, actividades e información que requieran publicación.</t>
  </si>
  <si>
    <t>PRESENTACION DE INFORMES Y DOCUMENTOS A ORGANOS DE CONTROL Y PUBLICACION DE LAS DIFERENTES ETAPAS CONTRACTURALES.</t>
  </si>
  <si>
    <t>CONTRATISTA APOYO (MAURICIO ALVARADO )</t>
  </si>
  <si>
    <t xml:space="preserve">No total de publicaciones programadas por ley </t>
  </si>
  <si>
    <t xml:space="preserve">ATENCION AL USUARIO </t>
  </si>
  <si>
    <t>CUMPLIR CON LA RESPUESTA  DENTRO DE LOS TERMINOS DE LEY CON LAS PQRS.</t>
  </si>
  <si>
    <t xml:space="preserve">SECRETARIA GENERAL </t>
  </si>
  <si>
    <t xml:space="preserve">No de PQRS respondidas dentro de los términos de ley </t>
  </si>
  <si>
    <t xml:space="preserve">No total de PQRS recibidas en el periodo </t>
  </si>
  <si>
    <t>TOTALES</t>
  </si>
  <si>
    <t xml:space="preserve">JEFE ADMINISTRATIVA Y FINANCIERA </t>
  </si>
  <si>
    <t xml:space="preserve">Elaboro y Proyecto </t>
  </si>
  <si>
    <t>GENERAR LOS ESTADOS FINANCIEROS PARA PRESENTARLOS A TRAVES DE LA PLATAFORMA CHIP DENTRO DE LOS TERMINOS ESTABLECIDOS.</t>
  </si>
  <si>
    <t xml:space="preserve">CONTADOR </t>
  </si>
  <si>
    <t xml:space="preserve">No Estados financiero gerenadors y publicados en la vigencia </t>
  </si>
  <si>
    <t>No total de estados financieros programados por la CGN</t>
  </si>
  <si>
    <t>CONCLILIACIONES ENTRE AREAS SIN ERRORES DE PARAMETRIZACION</t>
  </si>
  <si>
    <t xml:space="preserve">PRESUPUESTO </t>
  </si>
  <si>
    <t>PROYECTAR EL PRESUPUESTO PARA CADA VIGENCIA Y REALIZAR SU CORRECTA EJECUCION</t>
  </si>
  <si>
    <t xml:space="preserve"> 1 Acto administrativo de aprobacion y liquidacion de presupuesto.                           2 Ejecuciones actualizadas con modificaciones al prespuestos </t>
  </si>
  <si>
    <t xml:space="preserve">TESORERIA </t>
  </si>
  <si>
    <t>GARANTIZAR QUE LOS LIBROS DE BANCOS SE EJECUTEN EN TIEMPO REAL</t>
  </si>
  <si>
    <t xml:space="preserve">TESORERA </t>
  </si>
  <si>
    <t xml:space="preserve">No de pagos realizados </t>
  </si>
  <si>
    <t xml:space="preserve">Total de pagos requeridos en la vigencia  </t>
  </si>
  <si>
    <t xml:space="preserve">ALMACEN </t>
  </si>
  <si>
    <t>GARANTIZAR QUE LOS BIENES DE PROPIEDAD DEL INSTITUTO SE ADMINSITREN A TRAVÉS DEL MODULO DE INVENTARIOS Y QUE LAS ADQUISICIONES , BAJAS O PERDIDAS SE  REGISTREN DE MANERA OPORTUNA</t>
  </si>
  <si>
    <t xml:space="preserve">ALMACEN  - CONTABILIDAD </t>
  </si>
  <si>
    <t xml:space="preserve">TOTAL de  bienes incorporados en el modulo. </t>
  </si>
  <si>
    <t>Total de los bienes adquieridos en el periodo, bajas o perdidas</t>
  </si>
  <si>
    <t>REALIZAR LA ACTUALIZACION DE LOS INVENTARIOS FISICOS DE PROPIEDAD DEL INSITUTOT CON EL MODULO DE INVENTARIOS</t>
  </si>
  <si>
    <t xml:space="preserve">ALMACEN - CONTABILIDAD </t>
  </si>
  <si>
    <t xml:space="preserve">No inventarios realizados </t>
  </si>
  <si>
    <t>No de inventarios programados</t>
  </si>
  <si>
    <t>CUMPLIMIENTO EN LA PUBLICACION DE LOS EVENTOS ,ACTVIDIDADES E INFORMACION QUE GENERA EL INSITUTO</t>
  </si>
  <si>
    <t xml:space="preserve">CONTRATISTA APOYO </t>
  </si>
  <si>
    <t xml:space="preserve">PLANES ADOPTADOS </t>
  </si>
  <si>
    <t>#PLANES ADOPTADOS/TOTAL PLANES REQUERIDOS</t>
  </si>
  <si>
    <t>4 SEGUIMIENTOS</t>
  </si>
  <si>
    <t>No seguimientos realizados/planes existentes</t>
  </si>
  <si>
    <t xml:space="preserve"> EVALUAR Y HACER SEGUIMIENTO AL A LOS PLANES ADOPTADOS</t>
  </si>
  <si>
    <t>Pagos girados de manera correcta</t>
  </si>
  <si>
    <t>ADOPTAR Y DAR CONTINUIDAD A LOS PROGRAMAS ESTRATÉGICOS PARA EL DESARROLLO DEL TALENTO HUMANO (PLAN DE BIENESTAR, PLAN ANTICORRUPCIÓN, PLAN ANUAL DE ADQUISICIONES DE BIENES Y SERVICIOS, PLAN INTEGRAL DE CAPACITACIÓN, PINAR, PLAN ESTRATÉGICO DE TALENTO HUMANO).</t>
  </si>
  <si>
    <t>FORMATO</t>
  </si>
  <si>
    <t xml:space="preserve">PLAN OPERATIVO POR DEPENDECIA (POD)- GESTION FINANCIERA </t>
  </si>
  <si>
    <r>
      <rPr>
        <b/>
        <sz val="10"/>
        <color theme="1"/>
        <rFont val="Arial"/>
        <family val="2"/>
      </rPr>
      <t>Versión:</t>
    </r>
    <r>
      <rPr>
        <sz val="10"/>
        <color theme="1"/>
        <rFont val="Arial"/>
        <family val="2"/>
      </rPr>
      <t xml:space="preserve"> 02</t>
    </r>
  </si>
  <si>
    <r>
      <rPr>
        <b/>
        <sz val="10"/>
        <color theme="1"/>
        <rFont val="Arial"/>
        <family val="2"/>
      </rPr>
      <t>Código:</t>
    </r>
    <r>
      <rPr>
        <sz val="10"/>
        <color theme="1"/>
        <rFont val="Arial"/>
        <family val="2"/>
      </rPr>
      <t xml:space="preserve">  FM-PG-PL-07</t>
    </r>
  </si>
  <si>
    <r>
      <rPr>
        <b/>
        <sz val="10"/>
        <color theme="1"/>
        <rFont val="Arial"/>
        <family val="2"/>
      </rPr>
      <t xml:space="preserve">Fecha: </t>
    </r>
    <r>
      <rPr>
        <sz val="10"/>
        <color theme="1"/>
        <rFont val="Arial"/>
        <family val="2"/>
      </rPr>
      <t>01/04/2020</t>
    </r>
  </si>
  <si>
    <t>PLAN OPERATIVO POR DEPENDECIA (POD)- GESTION ADMINISTRATIVO</t>
  </si>
  <si>
    <r>
      <rPr>
        <b/>
        <sz val="8"/>
        <color theme="1"/>
        <rFont val="Arial"/>
        <family val="2"/>
      </rPr>
      <t>Versión:</t>
    </r>
    <r>
      <rPr>
        <sz val="8"/>
        <color theme="1"/>
        <rFont val="Arial"/>
        <family val="2"/>
      </rPr>
      <t xml:space="preserve"> 02</t>
    </r>
  </si>
  <si>
    <r>
      <rPr>
        <b/>
        <sz val="8"/>
        <color theme="1"/>
        <rFont val="Arial"/>
        <family val="2"/>
      </rPr>
      <t xml:space="preserve">Fecha: </t>
    </r>
    <r>
      <rPr>
        <sz val="8"/>
        <color theme="1"/>
        <rFont val="Arial"/>
        <family val="2"/>
      </rPr>
      <t>01/04/2020</t>
    </r>
  </si>
  <si>
    <r>
      <rPr>
        <b/>
        <sz val="8"/>
        <color theme="1"/>
        <rFont val="Arial"/>
        <family val="2"/>
      </rPr>
      <t>Código:</t>
    </r>
    <r>
      <rPr>
        <sz val="8"/>
        <color theme="1"/>
        <rFont val="Arial"/>
        <family val="2"/>
      </rPr>
      <t xml:space="preserve">  FM-PG-PL-08</t>
    </r>
  </si>
  <si>
    <t xml:space="preserve">No de evaluaciones programadas </t>
  </si>
  <si>
    <t>ORFA MARIA RUIZ AGUDELO</t>
  </si>
  <si>
    <t>No. Publicaciones realizadas</t>
  </si>
  <si>
    <t>GARANTIZAR QUE LOS REGISTROS CONTABLES SE PARAMETRICEN CON LAS CUENTAS DEL PRESUPUESTO DE MANERA CORRECTA Y COHERENTE</t>
  </si>
  <si>
    <t xml:space="preserve"> </t>
  </si>
  <si>
    <t>1 TRIMESTRE DE 2023</t>
  </si>
  <si>
    <t>2 TRIMESTRE DE 2023</t>
  </si>
  <si>
    <t>3 TRIMESTRE DE 2023</t>
  </si>
  <si>
    <t>4 TRIMESTRE DE 2023</t>
  </si>
  <si>
    <t>SEGUIMIENTO 31 MARZO 2023</t>
  </si>
  <si>
    <t>SEGUIMIENTO 30 JUNIO 2023</t>
  </si>
  <si>
    <t>SEGUIMIENTO 30 SEPTIEMBRE 2023</t>
  </si>
  <si>
    <t>SEGUIMIENTO 30 DICIEMBRE 2023</t>
  </si>
  <si>
    <t>*A través de los planes existentes se realiza actividades dentro del plan de bienestar como es el cumpleaños de los funcionarios, donde se maneja un presupuesto aprobado en caja menor para decoración, la torta y un desayuno sorpresa a los funcionarios de planta del Instituto, donde en este corte se celebró tres (03) cumpleaños. Se realiza las actividades de integración de funcionarios a través de la mesa de la abundancia, donde a través de un compartir, se maneja un espacio de integración y se toca temas relacionados a los proyectos de la entidad. se encuentra en proceso la revisión y aprobación del contrato de bienestar en alianza de la Caja de Compensación Familiar COMFENALCO QUINDÍO para ejecutar las actividades propuestas para los funcionarios de planta de la entidad.
*Se ejecuta diferentes capacitaciones que quedan en evidencia en el Plan de capacitación y que son de vital importancia para el cumplimiento de las tareas y funciones de las diferentes áreas del Instituto.</t>
  </si>
  <si>
    <t xml:space="preserve">EVALUACION , EJECUCION Y SEGUIMIENTO DE LA EVALUACION DE LOS FUNCIONARIOS DE LA PLANTA </t>
  </si>
  <si>
    <t>Durante el primer trimestre de la vigencia 2023, se realiza la evaluación de desempeño laboral para los dos funcionarios de carrera administrativa para el segundo periodo de 2022 - 2023 a través del aplicativo EDL-APP. Adicional, se realiza la concertación de objetivos comportamentales y funcionales para la vigencia 2023-2024.
Se asiste de manera virtual a una capacitación por parte de la Comisión Nacional del Servicio Civil CNSC el día 06 de febrero de 2023, donde otorgan asesoramiento y aclaración de dudas con respecto a la evaluación de desempeño y concertación de objetivos para los funcionarios de carrera administrativa.</t>
  </si>
  <si>
    <t>En el primer trimestre de la vigencia 2023, por parte de la jefe jurídica, se realizó el proceso de inducción y reinducción sobre temas de contratación y SECOP II el día 16 de febrero de 2023. Así mismo, con el apoyo del contratista de publicaciones, realizó un acompañamiento y asesoria sobre el manejo y procesos de cotizaciones y compras sobre la plataforma COLOMBIA COMPRA EFICIENTE.
El día 17 de febrero de 2023, por parte de la contratista de Seguridad y Salud en el Trabajo, realizó inducción y capacitación sobre enfermedades laborales y accidentes de trabajo. (las evidencias reposan en la circular de información); Así mismo, la Profesional Universitaria con funciones de Almacén Norma Yohana Artunduaga, realizó capacitación, inducción y reinducción sobre la Ley 594 de 2000 (Ley General de Archivo), como temas relacionados al proceso de transferencia y el manejo de la Tabla de Retención Documental.
Se encuentra pendiente para el próximo trimestre realizar el proceso de inducción y reinducción en temas del Instituto por parte del Gerente General y la Jefe Administrativa y Financiera.</t>
  </si>
  <si>
    <t xml:space="preserve">Durante cada periodo de pago quincenal se realizan 14 nóminas. Durante cada mes se realizan 28 nóminas sin la generación de errores.
Durante el primer trimestre de la vigencia 2023, se anexan novedades tales como:
*Vacaciones: Diana Mina Botero (Jefe Oficina Control Interno)
*Vacaciones: Ludibia Arias Giraldo (Profesional Universitaria con funciones de Tesorera)
*Vacaciones: Gloria Ines Herrera (Técnico en Juegos Intercolegiados)
*Incapacidad: General de Ludibia Arias
*Incapacidad: Maternidad Diana Mina </t>
  </si>
  <si>
    <t>En su gran mayoria se publicaron los documentos de acuerdo a la revisión de publicaciones en la página web de Indeportes Quindío basados en la guía para el cumplimiento de la transparencia activa, se evidenció que faltan algunos archivos por cargar de la vigencia 2023 y/o actualizar.</t>
  </si>
  <si>
    <t>*Se presentó el CHIP de la Información Contable Pública correspondiente a: Octubre, Noviembre y Diciembre de 2022  a la contaduria General de la Nación
*Se presenta manualmente la declaración de retención en la fuente a la DIAN. 
*Se presenta declaración de retención de ICA (Bimensual), esto quiere decir: Noviembre - Diciembre 2022 (Se presenta en Enero 2023) a la Alcaldia de Armenia.
*Se publica en la página del SECOP II lo correspondiente a la contratación en tiempo real y de acuerdo a los términos legales establecidos
*Se publica la información contractual y presupuestal en la página del SIA OBSERVA de manera mensual.</t>
  </si>
  <si>
    <t xml:space="preserve">Durante el primer trimestre de la vigencia 2023, se presentaron tres (03) declaraciones de retención en la fuente en la administración de impuestos y aduanas nacionales y dos (02) retenciones en Reteica ante la secretaria de hacienda de Armenia.  </t>
  </si>
  <si>
    <t>Se han realizado tres conciliaciones entre áreas de los meses de enero a marzo de 2023.</t>
  </si>
  <si>
    <t>De acuerdo al cumplimiento de los estandares minimos estipulados en la resolucion 0312 de 2019 en el primer trimeste del año 2023 se realizaron las sigiuientes actividades, se dio acompañamiento a las reuniones del copasst, se realizó  capacitación de control de incendio en apoyo mutuo con la RAP, se realizo inspeccion de  10 extintores, 2 camillas y 4 botiquines ubicados en las oficinas de administración y financiera, técnica y gerencia de indeportes Quindío, recepción de soportes  de control de permisos para  indicadores de ausentismo laboral, se realizaron 12  pausas activas, capacitacion de inducción y reinducción, reporte de evaluacion de estandares minimos en la plataforma del ministerio, apoye la actualización del análisis del sector para el servicio de evaluaciones médicas ocupacionales acompañadas de jornadas de promoción de la salud y prevención de las enfermedades laborales, acompañamiento de la ARL POSITIVA por parte de la asesora Andrea Muñetón, actualizacion de la matriz legal.</t>
  </si>
  <si>
    <r>
      <t xml:space="preserve">Se realiza la liquidación de presupuesto bajo la </t>
    </r>
    <r>
      <rPr>
        <b/>
        <sz val="8"/>
        <rFont val="Calibri"/>
        <family val="2"/>
        <scheme val="minor"/>
      </rPr>
      <t>Resolución Nº 357 de diciembre 21 de 2022</t>
    </r>
    <r>
      <rPr>
        <sz val="8"/>
        <rFont val="Calibri"/>
        <family val="2"/>
        <scheme val="minor"/>
      </rPr>
      <t>, se realiza adición de vigencias futuras y convenio 046 de 2022 bajo Resolución Nº 001 de 02 enero de 2023, se realiza adición de Recursos del Balance vigencia 2021 Resolución No. 002 de enero 02 de 2023 , se realiza adición de Recursos del Balance vigencia 2022 Resolución No. 027 de febrero 02 de 2023.</t>
    </r>
  </si>
  <si>
    <r>
      <rPr>
        <sz val="9"/>
        <rFont val="Calibri"/>
        <family val="2"/>
        <scheme val="minor"/>
      </rPr>
      <t xml:space="preserve">Número de cuentas expedidas: </t>
    </r>
    <r>
      <rPr>
        <b/>
        <sz val="9"/>
        <rFont val="Calibri"/>
        <family val="2"/>
        <scheme val="minor"/>
      </rPr>
      <t>368</t>
    </r>
    <r>
      <rPr>
        <sz val="9"/>
        <rFont val="Calibri"/>
        <family val="2"/>
        <scheme val="minor"/>
      </rPr>
      <t>, se encuentran con todos los soportes legales.</t>
    </r>
  </si>
  <si>
    <t>Durante el primer trimestre de la vigencia 2023, no se presentaron ingresos al almacen.
Durante el primer trimestre de la vigencia 2023, no se presentaron bajas, se reportó la perdida de celular MOTOROLA  de uso de la secretaría General, el cual se encontraba en regular uso, gama baja y tecnologia básica,  el cual debe ir al comite de gestion para determinar los pasos a seguir frente a al baja, según el manual de procesos y procedimeintos de almacen.</t>
  </si>
  <si>
    <t>Durante el primer trimestre de la vigencia 2023,  se presentó la actualización de inventarios en el modulo de inventario a cargo de los funcionarios YOHANA ARTUNDUAGA, DAVID ROJAS.  Se tiene programada la actualizacion de inventarios del restante de funcionarios pra el segundo trimestre del año.</t>
  </si>
  <si>
    <r>
      <t xml:space="preserve">Se recibieron 260 PQRS en el corte de enero, febrero y marzo, de los cuales se constestaron </t>
    </r>
    <r>
      <rPr>
        <b/>
        <sz val="10"/>
        <rFont val="Calibri"/>
        <family val="2"/>
        <scheme val="minor"/>
      </rPr>
      <t>250, los 10 PQRS restantes se encuentran pendiente de respuesta para el mes de abril.</t>
    </r>
    <r>
      <rPr>
        <sz val="10"/>
        <rFont val="Calibri"/>
        <family val="2"/>
        <scheme val="minor"/>
      </rPr>
      <t xml:space="preserve"> Se aclara que la ventanilla esta programada con menor tiempo de respuesta para la realizacion del seguimiento.</t>
    </r>
  </si>
  <si>
    <r>
      <t xml:space="preserve">1- </t>
    </r>
    <r>
      <rPr>
        <b/>
        <sz val="10"/>
        <rFont val="Calibri"/>
        <family val="2"/>
        <scheme val="minor"/>
      </rPr>
      <t>Plan de Bienestar:</t>
    </r>
    <r>
      <rPr>
        <sz val="10"/>
        <rFont val="Calibri"/>
        <family val="2"/>
        <scheme val="minor"/>
      </rPr>
      <t xml:space="preserve">Se adopta el Plan de de Bienestar social vigencia 2023 mediante la Resolución Nº 020 de enero 31 de 2023, donde se realiza una adición correspondiente al programa pre pensionados. Dentro del plan se cumplieron con las siguientes actividades:
1- </t>
    </r>
    <r>
      <rPr>
        <b/>
        <sz val="10"/>
        <rFont val="Calibri"/>
        <family val="2"/>
        <scheme val="minor"/>
      </rPr>
      <t xml:space="preserve">Cumpleaños funcionarios: Enero: </t>
    </r>
    <r>
      <rPr>
        <sz val="10"/>
        <rFont val="Calibri"/>
        <family val="2"/>
        <scheme val="minor"/>
      </rPr>
      <t>Diana Mina</t>
    </r>
    <r>
      <rPr>
        <b/>
        <sz val="10"/>
        <rFont val="Calibri"/>
        <family val="2"/>
        <scheme val="minor"/>
      </rPr>
      <t xml:space="preserve"> -</t>
    </r>
    <r>
      <rPr>
        <sz val="10"/>
        <rFont val="Calibri"/>
        <family val="2"/>
        <scheme val="minor"/>
      </rPr>
      <t xml:space="preserve"> 5 de enero</t>
    </r>
    <r>
      <rPr>
        <b/>
        <sz val="10"/>
        <rFont val="Calibri"/>
        <family val="2"/>
        <scheme val="minor"/>
      </rPr>
      <t xml:space="preserve"> Febrero: </t>
    </r>
    <r>
      <rPr>
        <sz val="10"/>
        <rFont val="Calibri"/>
        <family val="2"/>
        <scheme val="minor"/>
      </rPr>
      <t>Yolanda Suarez Campos</t>
    </r>
    <r>
      <rPr>
        <b/>
        <sz val="10"/>
        <rFont val="Calibri"/>
        <family val="2"/>
        <scheme val="minor"/>
      </rPr>
      <t xml:space="preserve"> - </t>
    </r>
    <r>
      <rPr>
        <sz val="10"/>
        <rFont val="Calibri"/>
        <family val="2"/>
        <scheme val="minor"/>
      </rPr>
      <t>14 de febrero</t>
    </r>
    <r>
      <rPr>
        <b/>
        <sz val="10"/>
        <rFont val="Calibri"/>
        <family val="2"/>
        <scheme val="minor"/>
      </rPr>
      <t xml:space="preserve">, Marzo: </t>
    </r>
    <r>
      <rPr>
        <sz val="10"/>
        <rFont val="Calibri"/>
        <family val="2"/>
        <scheme val="minor"/>
      </rPr>
      <t>Ludibia Arias - 13 de marzo</t>
    </r>
    <r>
      <rPr>
        <b/>
        <sz val="10"/>
        <rFont val="Calibri"/>
        <family val="2"/>
        <scheme val="minor"/>
      </rPr>
      <t xml:space="preserve">
</t>
    </r>
    <r>
      <rPr>
        <sz val="10"/>
        <rFont val="Calibri"/>
        <family val="2"/>
        <scheme val="minor"/>
      </rPr>
      <t xml:space="preserve">2- </t>
    </r>
    <r>
      <rPr>
        <b/>
        <sz val="10"/>
        <rFont val="Calibri"/>
        <family val="2"/>
        <scheme val="minor"/>
      </rPr>
      <t xml:space="preserve">Actividad Mesa de la abundancia: </t>
    </r>
    <r>
      <rPr>
        <sz val="10"/>
        <rFont val="Calibri"/>
        <family val="2"/>
        <scheme val="minor"/>
      </rPr>
      <t xml:space="preserve">se realiza actividad de integración de manera mensual donde se realiza un compartir y se comunica los procesos adelantados en la vigencia (dirigido por el Gerente General).
3- </t>
    </r>
    <r>
      <rPr>
        <b/>
        <sz val="10"/>
        <rFont val="Calibri"/>
        <family val="2"/>
        <scheme val="minor"/>
      </rPr>
      <t xml:space="preserve">Plan de capacitación: </t>
    </r>
    <r>
      <rPr>
        <sz val="10"/>
        <rFont val="Calibri"/>
        <family val="2"/>
        <scheme val="minor"/>
      </rPr>
      <t xml:space="preserve">Se adopta mediante Resolución No. 022 de enero 31 de 2023, donde se adelantó los siguientes procesos: capacitación de contratación el día 16 de febrero, por parte de la jefe jurídica, inducción y reinducción de enfermedad y accidente laboral, el día 17 de febrero, por parte de la contratista de seguridad y salud en el trabajo. Inducción y reinducción de la Ley General de Archivo 594 de 2000, por parte de la profesional universitaria con funciones de Almacén Norma Yohana Artunduaga.
4- </t>
    </r>
    <r>
      <rPr>
        <b/>
        <sz val="10"/>
        <rFont val="Calibri"/>
        <family val="2"/>
        <scheme val="minor"/>
      </rPr>
      <t xml:space="preserve">Plan Estratégico del Talento Humano: </t>
    </r>
    <r>
      <rPr>
        <sz val="10"/>
        <rFont val="Calibri"/>
        <family val="2"/>
        <scheme val="minor"/>
      </rPr>
      <t>se adopta mediante la Resolución No. 023 de enero 31 de 2023, donde se realiza una circular para reunir a los 05 funcionarios que ocupan los cargos para el concurso de méritos que la Comisión Nacional del Servicio -CNSC esta realizando en cumplimiento al Artículo 2 del Decreto 492 de 2020 (Proceso de Selección Nueva Terrritorial 2022). Dicha reunión fue dirigida por la jefe del Área Administrativa y Financiera con funciones de Talento Humano.
5-</t>
    </r>
    <r>
      <rPr>
        <b/>
        <sz val="10"/>
        <rFont val="Calibri"/>
        <family val="2"/>
        <scheme val="minor"/>
      </rPr>
      <t xml:space="preserve">Plan Anticorrupción y atención al ciudadano: </t>
    </r>
    <r>
      <rPr>
        <sz val="10"/>
        <rFont val="Calibri"/>
        <family val="2"/>
        <scheme val="minor"/>
      </rPr>
      <t>se adopta mediante Resolución No. 021 de enero 31 de 2023, donde se incluye la matriz correspondiente para el seguimiento cuatrimestral de las áreas del instituto. El primer reporte seria con corte de: enero-abril 2023.
6-</t>
    </r>
    <r>
      <rPr>
        <b/>
        <sz val="10"/>
        <rFont val="Calibri"/>
        <family val="2"/>
        <scheme val="minor"/>
      </rPr>
      <t>Plan PINAR</t>
    </r>
    <r>
      <rPr>
        <sz val="10"/>
        <rFont val="Calibri"/>
        <family val="2"/>
        <scheme val="minor"/>
      </rPr>
      <t>: adoptado mediante Resolución No. 020 de 31 de enero de 2022-se encuentra en proceso de seguimiento y cumplimiento por parte de la Profesional Universitaria con funciones de Almacén Norma Yohana Artunduaga. Se enuncia los procesos y el asesoramiento para la transferencia de archivo para la vigencia 2023.</t>
    </r>
  </si>
  <si>
    <t xml:space="preserve">Durante el segundo trimestre de la vigencia 2023, se presentaron tres (03) declaraciones de retención en la fuente en la administración de impuestos y aduanas nacionales y dos (02) retenciones en Reteica ante la secretaria de hacienda de Armenia.  </t>
  </si>
  <si>
    <t>Se han realizado tres conciliaciones entre áreas de los meses de abril a junio de 2023.</t>
  </si>
  <si>
    <r>
      <t xml:space="preserve">Se realiza la liquidación de presupuesto bajo la </t>
    </r>
    <r>
      <rPr>
        <b/>
        <sz val="8"/>
        <rFont val="Calibri"/>
        <family val="2"/>
        <scheme val="minor"/>
      </rPr>
      <t>Resolución Nº 357 de diciembre 21 de 2022</t>
    </r>
    <r>
      <rPr>
        <sz val="8"/>
        <rFont val="Calibri"/>
        <family val="2"/>
        <scheme val="minor"/>
      </rPr>
      <t>, se realiza las siguientes modificaciones: Resolución N° 77 de abril 19 de 2023 (adición gastos de inversión), Resolución N° 117 de mayo 24 de 2023 (traslados gastos de funcionamiento), Resolución Nº 130 de junio 08 de 2023 (donde se adiciona recursos de Monopolio de licores e ICLD), Resolución N° 141 de Juinio 22 de 2023 (traslados gastos de funcionamiento) y Resolución Nº 148 de junio 27 de 2023 (donde se realizan traslados).</t>
    </r>
  </si>
  <si>
    <r>
      <t xml:space="preserve">Número de cuentas expedidas: </t>
    </r>
    <r>
      <rPr>
        <b/>
        <sz val="9"/>
        <rFont val="Calibri"/>
        <family val="2"/>
        <scheme val="minor"/>
      </rPr>
      <t>944</t>
    </r>
    <r>
      <rPr>
        <sz val="9"/>
        <rFont val="Calibri"/>
        <family val="2"/>
        <scheme val="minor"/>
      </rPr>
      <t>, se encuentran con todos los soportes legales.</t>
    </r>
  </si>
  <si>
    <r>
      <t xml:space="preserve">*A través de los planes existentes se realiza actividades dentro del plan de bienestar como es el cumpleaños de los funcionarios, donde se maneja un presupuesto aprobado en caja menor para decoración, la torta y un desayuno sorpresa a los funcionarios de planta del Instituto, </t>
    </r>
    <r>
      <rPr>
        <b/>
        <sz val="10"/>
        <rFont val="Calibri"/>
        <family val="2"/>
        <scheme val="minor"/>
      </rPr>
      <t>donde en este corte se celebró cinco (05) cumpleaños</t>
    </r>
    <r>
      <rPr>
        <sz val="10"/>
        <rFont val="Calibri"/>
        <family val="2"/>
        <scheme val="minor"/>
      </rPr>
      <t>. Se realiza las actividades de integración de funcionarios a través de la mesa de la abundancia, donde a través de un compartir, se maneja un espacio de integración y se toca temas relacionados a los proyectos de la entidad. se encuentra en proceso la revisión y aprobación del contrato de bienestar en alianza de la Caja de Compensación Familiar COMFENALCO QUINDÍO para ejecutar las actividades propuestas para los funcionarios de planta de la entidad.
*Se ejecuta diferentes capacitaciones que quedan en evidencia en el Plan de capacitación y que son de vital importancia para el cumplimiento de las tareas y funciones de las diferentes áreas del Instituto.
*Se realiza la primera charla en tema prepensional (programa incluido dentro del plan de bienestar) el cual incluye temas de interes general para los funcionarios que se encuentren próximos a su ciclo pensional; sin embargo, la charla se realizó con todos los funcionarios para aclarar dudas sobre temas de liquidación y cotización de semanas.</t>
    </r>
  </si>
  <si>
    <t xml:space="preserve">*En el segundo trimestre de la vigencia 2023 se realizaron actividades de promoción de la salud y prevención de las enfermedades laborales.
*Durante el segundo trimestre de la vigencia 2023se realizó seguimiento a los examenes médicos laborales </t>
  </si>
  <si>
    <t>*Se maneja (en cumplimiento a la Comisión Nacional del Servicio Civil - CNSC) la evaluación de desempeño laboral para los funcionarios de carrera administrativa. La próxima evaluación se realiza en el corte del segundo semestre (agosto 2023- enero 2024)</t>
  </si>
  <si>
    <t>En el segundo trimestre de la vigencia 2023, no se realizaron temas de inducción y reinducción para el personal de planta de INDEPORTES QUINDIO, se tiene programado para el próximo trimestre.</t>
  </si>
  <si>
    <t>*Se presentó el CHIP de la Información Contable Pública correspondiente a: Enero, Febrero y Marzo de 2023  a la contaduria General de la Nación
*Se presenta manualmente la declaración de retención en la fuente a la DIAN. 
*Se presenta declaración de retención de ICA (Bimensual), esto quiere decir: Enero - Febrero 2023 (Se presenta en Marzo 2023) a la Alcaldia de Armenia.
*Se publica en la página del SECOP II lo correspondiente a la contratación en tiempo real y de acuerdo a los términos legales establecidos
*Se publica la información contractual y presupuestal en la página del SIA OBSERVA de manera mensual.</t>
  </si>
  <si>
    <t xml:space="preserve">Durante cada periodo de pago quincenal se realizan 14 nóminas. Durante cada mes se realizan 28 nóminas sin la generación de errores.
Durante el primer trimestre de la vigencia 2023, se anexan novedades tales como:
*Vacaciones: David Rojas (Técnico Deporte Asociado)
*Incapacidad General: David Rojas 
*Incapacidad General: Diana Mina </t>
  </si>
  <si>
    <t>Durante el primer trimestre de la vigencia 2023, se realizó la organización y limpieza del archivo una vez a la semana en cumplimiento del contrato 005 del 18 de enero de 2023  (1/ mes)</t>
  </si>
  <si>
    <t>Durante el segundo trimestre de la vigencia 2023, se realizó la organización y limpieza del archivo una vez a la semana en cumplimiento del contrato 005 del 18 de enero de 2023.</t>
  </si>
  <si>
    <r>
      <t xml:space="preserve">Se recibieron </t>
    </r>
    <r>
      <rPr>
        <b/>
        <sz val="10"/>
        <rFont val="Calibri"/>
        <family val="2"/>
        <scheme val="minor"/>
      </rPr>
      <t>252 PQRS</t>
    </r>
    <r>
      <rPr>
        <sz val="10"/>
        <rFont val="Calibri"/>
        <family val="2"/>
        <scheme val="minor"/>
      </rPr>
      <t xml:space="preserve"> en el corte de abril, mayo y junio , de los cuales se constestaron </t>
    </r>
    <r>
      <rPr>
        <b/>
        <sz val="10"/>
        <rFont val="Calibri"/>
        <family val="2"/>
        <scheme val="minor"/>
      </rPr>
      <t>246</t>
    </r>
    <r>
      <rPr>
        <sz val="10"/>
        <rFont val="Calibri"/>
        <family val="2"/>
        <scheme val="minor"/>
      </rPr>
      <t>, 2 en estado vencida por tiempos de respuesta y las 4 PQRS restantes se encuentran pendiente por tiempos de respuesta. Se aclara que la ventanilla esta programada con menor tiempo de respuesta para la realizacion del seguimiento.</t>
    </r>
  </si>
  <si>
    <t>*Durante el segundo trimestre de la vigencia 2023, no se presentaron ingresos al almacen.
*Durante el segundo trimestre de la vigencia 2023, no se presentaron bajas.</t>
  </si>
  <si>
    <t>El inventario general dentro del módulo se realizó en el primer trimestre de la vigencia 2023 con el fin de dar cumplimiento a los estándares de calidad y seguridad de los elementos de propiedad de INDEPORTES QUINDÍO.</t>
  </si>
  <si>
    <r>
      <t xml:space="preserve">1- </t>
    </r>
    <r>
      <rPr>
        <b/>
        <sz val="10"/>
        <rFont val="Calibri"/>
        <family val="2"/>
        <scheme val="minor"/>
      </rPr>
      <t>Plan de Bienestar: d</t>
    </r>
    <r>
      <rPr>
        <sz val="10"/>
        <rFont val="Calibri"/>
        <family val="2"/>
        <scheme val="minor"/>
      </rPr>
      <t xml:space="preserve">entro del plan se cumplieron con las siguientes actividades:
1- </t>
    </r>
    <r>
      <rPr>
        <b/>
        <sz val="10"/>
        <rFont val="Calibri"/>
        <family val="2"/>
        <scheme val="minor"/>
      </rPr>
      <t xml:space="preserve">Cumpleaños funcionarios: Abril: </t>
    </r>
    <r>
      <rPr>
        <sz val="10"/>
        <rFont val="Calibri"/>
        <family val="2"/>
        <scheme val="minor"/>
      </rPr>
      <t xml:space="preserve">Manuel Quintero </t>
    </r>
    <r>
      <rPr>
        <b/>
        <sz val="10"/>
        <rFont val="Calibri"/>
        <family val="2"/>
        <scheme val="minor"/>
      </rPr>
      <t xml:space="preserve"> -</t>
    </r>
    <r>
      <rPr>
        <sz val="10"/>
        <rFont val="Calibri"/>
        <family val="2"/>
        <scheme val="minor"/>
      </rPr>
      <t xml:space="preserve"> 4 de abril, Yohana Artunduaga - 27 de abril, Isabel Rojas - 30 de abril. Mayo: Brigadier Arias - 3 de mayo, Orfa Ruíz - 19 de mayo</t>
    </r>
    <r>
      <rPr>
        <b/>
        <sz val="10"/>
        <rFont val="Calibri"/>
        <family val="2"/>
        <scheme val="minor"/>
      </rPr>
      <t xml:space="preserve">
</t>
    </r>
    <r>
      <rPr>
        <sz val="10"/>
        <rFont val="Calibri"/>
        <family val="2"/>
        <scheme val="minor"/>
      </rPr>
      <t xml:space="preserve">2- </t>
    </r>
    <r>
      <rPr>
        <b/>
        <sz val="10"/>
        <rFont val="Calibri"/>
        <family val="2"/>
        <scheme val="minor"/>
      </rPr>
      <t xml:space="preserve">Actividad Mesa de la abundancia: </t>
    </r>
    <r>
      <rPr>
        <sz val="10"/>
        <rFont val="Calibri"/>
        <family val="2"/>
        <scheme val="minor"/>
      </rPr>
      <t xml:space="preserve">se realiza actividad de integración de manera mensual donde se realiza un compartir y se comunica los procesos adelantados en la vigencia (dirigido por el Gerente General).
3- </t>
    </r>
    <r>
      <rPr>
        <b/>
        <sz val="10"/>
        <rFont val="Calibri"/>
        <family val="2"/>
        <scheme val="minor"/>
      </rPr>
      <t xml:space="preserve">Plan de capacitación: </t>
    </r>
    <r>
      <rPr>
        <sz val="10"/>
        <rFont val="Calibri"/>
        <family val="2"/>
        <scheme val="minor"/>
      </rPr>
      <t>Se adopta mediante Resolución No. 022 de enero 31 de 2023, donde se adelantó los siguientes procesos: 
*El día 14 de agosto se participa de la capacitación en  brigada de emergencia brindado por profesionales brigadistas de la Defensa Civil, donde se tocaron temas de interés general sobre el manejo de extintores y situación de riesgo.
*Los días 17 y 18 de agosto de 2023 se participa del congreso técnico por parte de la entidad ARL POSITIVA sobre promoción y prevención enfocado al SGSST y Talento Humano
*El día 01 de septiembre de 2023 se participa de la capacitación brindada por la contratista profesional en Seguridad y Salud en el trabajo en compañia de un profesional en fisioterapia sobre temas de transtornos musculoesqueleticos.
*El día 08 de septiembre de 2023 se participa de la inaguración de los Juegos Deportivos Nacionales y Paranacionales con todos los deportistas que representarán en las próximas Justas Deportivas, este evento fue realizado en el Centro Metropolitano de Convenciones.
*El día 29 de septiembre de 2023 se participa de una capacitación sobre la preparación y entrega del informe de empalme por parte de la Jefe de Oficina de Control Interno y la Contratista de Apoyo Jurídico Catalina Vanegas.</t>
    </r>
  </si>
  <si>
    <r>
      <t xml:space="preserve">1- </t>
    </r>
    <r>
      <rPr>
        <b/>
        <sz val="10"/>
        <rFont val="Calibri"/>
        <family val="2"/>
        <scheme val="minor"/>
      </rPr>
      <t>Plan de Bienestar: d</t>
    </r>
    <r>
      <rPr>
        <sz val="10"/>
        <rFont val="Calibri"/>
        <family val="2"/>
        <scheme val="minor"/>
      </rPr>
      <t>entro del plan se cumplieron con las siguientes actividades:
*</t>
    </r>
    <r>
      <rPr>
        <b/>
        <sz val="10"/>
        <rFont val="Calibri"/>
        <family val="2"/>
        <scheme val="minor"/>
      </rPr>
      <t xml:space="preserve">Cumpleaños funcionarios: </t>
    </r>
    <r>
      <rPr>
        <sz val="10"/>
        <rFont val="Calibri"/>
        <family val="2"/>
        <scheme val="minor"/>
      </rPr>
      <t>Agosto: Zulma Toro / Secretaria Ejecutiva - 02 de agosto, Rosemberg Rivera / Coordinador Área Técnica - 02 de agosto, Fernando Paneso/ Gerente General -08 de agosto
*Ejecución de plan de bienestar: suscrito a través del contrato de Prestación de Servicios No. 266-2023 donde se han realizado actividades tales como: cumpleaños funcionarios (donde se envia torta y desayuno sorpresa), caminata ecologica y tarde de spa en centro de estética reconocida de la ciudad.</t>
    </r>
    <r>
      <rPr>
        <b/>
        <sz val="10"/>
        <rFont val="Calibri"/>
        <family val="2"/>
        <scheme val="minor"/>
      </rPr>
      <t xml:space="preserve">
*Actividad Mesa de la abundancia: </t>
    </r>
    <r>
      <rPr>
        <sz val="10"/>
        <rFont val="Calibri"/>
        <family val="2"/>
        <scheme val="minor"/>
      </rPr>
      <t xml:space="preserve">se realiza actividad de integración de manera quincenal donde se realiza un compartir y se comunica los procesos adelantados en la vigencia (dirigido por el Gerente General), el cual se ha realizado dentro y fuera de las instalaciones del Instituto.
3- </t>
    </r>
    <r>
      <rPr>
        <b/>
        <sz val="10"/>
        <rFont val="Calibri"/>
        <family val="2"/>
        <scheme val="minor"/>
      </rPr>
      <t xml:space="preserve">Plan de capacitación: </t>
    </r>
    <r>
      <rPr>
        <sz val="10"/>
        <rFont val="Calibri"/>
        <family val="2"/>
        <scheme val="minor"/>
      </rPr>
      <t>Se adopta mediante Resolución No. 022 de enero 31 de 2023, donde se adelantó los siguientes procesos: 
*El día 14 de agosto se participa de la capacitación en  brigada de emergencia brindado por profesionales brigadistas de la Defensa Civil, donde se tocaron temas de interés general sobre el manejo de extintores y situación de riesgo.
*Los días 17 y 18 de agosto de 2023 se participa del congreso técnico por parte de la entidad ARL POSITIVA sobre promoción y prevención enfocado al SGSST y Talento Humano
*El día 01 de septiembre de 2023 se participa de la capacitación brindada por la contratista profesional en Seguridad y Salud en el trabajo en compañia de un profesional en fisioterapia sobre temas de transtornos musculoesqueleticos.
*El día 08 de septiembre de 2023 se participa de la inaguración de los Juegos Deportivos Nacionales y Paranacionales con todos los deportistas que representarán en las próximas Justas Deportivas, este evento fue realizado en el Centro Metropolitano de Convenciones.
*El día 29 de septiembre de 2023 se participa de una capacitación sobre la preparación y entrega del informe de empalme por parte de la Jefe de Oficina de Control Interno y la Contratista de Apoyo Jurídico Catalina Vanegas.
4- Plan Estratégico del Talento Humano: donde se ha realizado seguimiento y cumplimiento de los indicadores de los diferentes planes adoptados en el Instituto, adicional reportes a entes de control como Jovenes contratados por el estado, FURAG, Reporte de Transparencia ITA, Ley de Cuotas, entre otras. 
5-Plan Anticorrupción y atención al ciudadano: se adopta mediante Resolución No. 021 de enero 31 de 2023, donde se incluye la matriz correspondiente para el seguimiento cuatrimestral de las áreas del instituto. El segundo reporte seria con corte de: mayo-agosto 2023.
6-Plan PINAR: adoptado mediante Resolución No. 020 de 31 de enero de 2022-se encuentra en proceso de seguimiento y cumplimiento por parte de la Profesional Universitaria con funciones de Almacén Norma Yohana Artunduaga. Se enuncia los procesos y el asesoramiento para la transferencia de archivo para la vigencia 2023.</t>
    </r>
  </si>
  <si>
    <r>
      <t xml:space="preserve">*A través de los planes existentes se realiza actividades dentro del plan de bienestar como es el cumpleaños de los funcionarios, donde se maneja un presupuesto aprobado en caja menor para decoración, la torta y un desayuno sorpresa a los funcionarios de planta del Instituto, </t>
    </r>
    <r>
      <rPr>
        <b/>
        <sz val="10"/>
        <rFont val="Calibri"/>
        <family val="2"/>
        <scheme val="minor"/>
      </rPr>
      <t>donde en este corte se celebró tres (03) cumpleaños</t>
    </r>
    <r>
      <rPr>
        <sz val="10"/>
        <rFont val="Calibri"/>
        <family val="2"/>
        <scheme val="minor"/>
      </rPr>
      <t>. Se realiza las actividades de integración de funcionarios a través de la mesa de la abundancia, donde a través de un compartir, se maneja un espacio de integración y se toca temas relacionados a los proyectos de la entidad. Se aprobó el contrato de bienestar en alianza de la Caja de Compensación Familiar COMFENALCO QUINDÍO para ejecutar las actividades propuestas para los funcionarios de planta de la entidad.
*Se ejecuta diferentes capacitaciones que quedan en evidencia en el Plan de capacitación y que son de vital importancia para el cumplimiento de las tareas y funciones de las diferentes áreas del Instituto.</t>
    </r>
  </si>
  <si>
    <t>En el tercer trimestre se realizó la Evaluación de Desempeño Laboral a los dos funcionarios de Carrera Administrativa Zulma Toro (Secretaria Ejecutiva) y Manuel Quintero (Profesional Universitario Técnica) de conformidad con la normatividad vigente y los lineamientos necesarios establecidos por la Comisión Nacional del Servicio Civil. Los resultados fueron publicados en la página web Institucional y se entrega constancia y resultados de evaluación a cada funcionario, donde se archiva en su historia laboral.</t>
  </si>
  <si>
    <t>El día 17 de julio de 2023, el Gerente General realizó inducción y reinducción para el personal de planta de INDEPORTES QUINDIO en el Salón Bolivar (ubicado en el cuarto piso de la Gobernación del Quindío).</t>
  </si>
  <si>
    <t xml:space="preserve">Durante cada periodo de pago quincenal se realiza nómina con sus respectivas novedades como descuentos, incapacidades, vacaciones, entre otras. Durante cada mes se realizan 02 nóminas sin la generación de errores - total de nómina realizadas de Julio a Septiembre: 06.
Durante el tercer trimestre de la vigencia 2023, se anexan novedades tales como:
*Incapacidad Laboral: Ludibia Arias, Orfa Ruiz y Zulma Toro
*Vacacaciones: Isabel Rojas y Yolanda Suarez
</t>
  </si>
  <si>
    <t>Durante el segundo trimestre de la vigencia 2023, se realizó la organización y limpieza del archivo una vez a la semana en cumplimiento del contrato 114 del 02 de junio de 2023.</t>
  </si>
  <si>
    <t>*Se presentó el CHIP de la Información Contable Pública correspondiente a: Abril, Mayo y Junio de 2023  a la contaduria General de la Nación
*Se presenta manualmente la declaración de retención en la fuente a la DIAN. 
*Se presenta declaración de retención de ICA (Bimensual), esto quiere decir: Marzo - Abril 2023 (Se presenta en Mayo 2023) a la Alcaldia de Armenia.
*Se publica en la página del SECOP II lo correspondiente a la contratación en tiempo real y de acuerdo a los términos legales establecidos
*Se publica la información contractual y presupuestal en la página del SIA OBSERVA de manera mensual.</t>
  </si>
  <si>
    <t xml:space="preserve">Durante el tercer trimestre de la vigencia 2023, se presentaron tres (03) declaraciones de retención en la fuente en la administración de impuestos y aduanas nacionales y dos (02) retenciones en Reteica ante la secretaria de hacienda de Armenia.  </t>
  </si>
  <si>
    <r>
      <t xml:space="preserve">Se realiza la liquidación de presupuesto bajo la </t>
    </r>
    <r>
      <rPr>
        <b/>
        <sz val="8"/>
        <rFont val="Calibri"/>
        <family val="2"/>
        <scheme val="minor"/>
      </rPr>
      <t>Resolución Nº 357 de diciembre 21 de 2022</t>
    </r>
    <r>
      <rPr>
        <sz val="8"/>
        <rFont val="Calibri"/>
        <family val="2"/>
        <scheme val="minor"/>
      </rPr>
      <t>, se realiza las siguientes modificaciones: Resolución N° 157 de julio 07 de 2023 (traslado funcionamiento), Resolución N° 161 de julio 13 de 2023 (traslado inversión), Resolución N° 168 de julio 19 de 2023 (adición presupuesto), Resolución Nº 216 de agosto 02 de 2023 (traslado inversión),Resolución N° 233 de 23 de agosto de 2023 (traslado funcionamiento), Resolución N° 240 de 29 de agosto de 2023 (traslado funcionamiento) y Resolución Nº 259 de septiembre 14 de 2023 (traslado créditos y contracréditos).</t>
    </r>
  </si>
  <si>
    <r>
      <t xml:space="preserve">Número de cuentas expedidas: </t>
    </r>
    <r>
      <rPr>
        <b/>
        <sz val="9"/>
        <rFont val="Calibri"/>
        <family val="2"/>
        <scheme val="minor"/>
      </rPr>
      <t>982</t>
    </r>
    <r>
      <rPr>
        <sz val="9"/>
        <rFont val="Calibri"/>
        <family val="2"/>
        <scheme val="minor"/>
      </rPr>
      <t>, se encuentran con todos los soportes legales.</t>
    </r>
  </si>
  <si>
    <r>
      <t>Se recibieron 280</t>
    </r>
    <r>
      <rPr>
        <b/>
        <sz val="10"/>
        <rFont val="Calibri"/>
        <family val="2"/>
        <scheme val="minor"/>
      </rPr>
      <t xml:space="preserve"> PQRS</t>
    </r>
    <r>
      <rPr>
        <sz val="10"/>
        <rFont val="Calibri"/>
        <family val="2"/>
        <scheme val="minor"/>
      </rPr>
      <t xml:space="preserve"> en el corte de julio, agosto y septiembre , de los cuales se constestaron 251, 13 en estado vencida por tiempos de respuesta y las 16 PQRS restantes se encuentran pendiente por tiempos de respuesta. Se aclara que la ventanilla esta programada con menor tiempo de respuesta para la realizacion del seguimiento.</t>
    </r>
  </si>
  <si>
    <t>SEGURIDAD Y SALUD EN EL TRABAJO</t>
  </si>
  <si>
    <t>*Durante el tercer trimestre de la vigencia 2023, no se presentaron ingresos al almacen.
*Durante el tercer trimestre de la vigencia 2023, no se presentaron bajas.</t>
  </si>
  <si>
    <t>*Durante el tercer trimestre de 2023, se realizaron actividades de capacitacion a las brigadas de emergencia en acompañamiento con la ARL POSITIVA, capacitaciones de riesgo psicosocial, autocuidado, se dio apoyo en las reuniones del COPASST, se inicia evaluacion de los estandares minimos para proxima auditoria por la ARL POSITIVA.
*Durante el tercer trimestre de la vigencia 2023, se realizó la programación  la asistencia en la entidad VALSALUD para diagnóstico de los exámenes médicos periódicos. Posteriormente se Trasmitio por medio de comunicado interno la circular emitida por el área administrativa y financiera dando conocimiento a cada funcionario sobre las recomendaciones médicas laborales diagnosticadas por el médico especialista.</t>
  </si>
  <si>
    <r>
      <t xml:space="preserve">1- </t>
    </r>
    <r>
      <rPr>
        <b/>
        <sz val="10"/>
        <rFont val="Calibri"/>
        <family val="2"/>
        <scheme val="minor"/>
      </rPr>
      <t>Plan de Bienestar: d</t>
    </r>
    <r>
      <rPr>
        <sz val="10"/>
        <rFont val="Calibri"/>
        <family val="2"/>
        <scheme val="minor"/>
      </rPr>
      <t>entro del plan se cumplieron con las siguientes actividades:
*</t>
    </r>
    <r>
      <rPr>
        <b/>
        <sz val="10"/>
        <rFont val="Calibri"/>
        <family val="2"/>
        <scheme val="minor"/>
      </rPr>
      <t>Cumpleaños funcionarios: Noviembre: 01 - Gloria Herrera /Técnico Juegos Intercolegiados (que se incluyó dentro del cronograma de actividades del Plan de Bienestar con el apoyo de la Caja de Compensación Familiar Comfenalco Quindío entregandole: torta, gaseosa, desayuno sorpresa y tarjeta de felicitación.</t>
    </r>
    <r>
      <rPr>
        <sz val="10"/>
        <rFont val="Calibri"/>
        <family val="2"/>
        <scheme val="minor"/>
      </rPr>
      <t xml:space="preserve">
*Ejecución de plan de bienestar: suscrito a través del contrato de Prestación de Servicios No. 266-2023 donde se han realizado actividades tales como: cumpleaños funcionarios (donde se envia torta y desayuno sorpresa), actividad de celebración de navidad de los hijos menores de 12 años de los funcionarios (con una tarde de cine, combo crispetas, bolsa de dulces, malteada y bono de regalo). Las evidencias reposan en la carpeta del Plan de Bienestar vigencia 2023. Finalmente se realizó la actividad de celebración de navidad de los funcionarios, donde se llevaron a un restaurante reconocido, se les brindó: coctel de bienvenida, música en vivo, parrillada, bebida y bono de regalo. Las evidencias reposan en la carpeta del Plan de Bienestar vigencia 2023.</t>
    </r>
    <r>
      <rPr>
        <b/>
        <sz val="10"/>
        <rFont val="Calibri"/>
        <family val="2"/>
        <scheme val="minor"/>
      </rPr>
      <t xml:space="preserve">
*Actividad Mesa de la abundancia: </t>
    </r>
    <r>
      <rPr>
        <sz val="10"/>
        <rFont val="Calibri"/>
        <family val="2"/>
        <scheme val="minor"/>
      </rPr>
      <t xml:space="preserve">se realiza actividad de integración de manera quincenal donde se realiza un compartir y se comunica los procesos adelantados en la vigencia (dirigido por el Gerente General), el cual se ha realizado dentro y fuera de las instalaciones del Instituto.
3- </t>
    </r>
    <r>
      <rPr>
        <b/>
        <sz val="10"/>
        <rFont val="Calibri"/>
        <family val="2"/>
        <scheme val="minor"/>
      </rPr>
      <t xml:space="preserve">Plan de capacitación: </t>
    </r>
    <r>
      <rPr>
        <sz val="10"/>
        <rFont val="Calibri"/>
        <family val="2"/>
        <scheme val="minor"/>
      </rPr>
      <t>Se adopta mediante Resolución No. 022 de enero 31 de 2023, donde se adelantó los siguientes procesos: 
*El día 11 de diciembre de 2023 se suscribió el Contrato de Prestación de Servicios Profesionales CPSP -279-2023 con el fin de realizar una actividad de capacitación el día 14 de diciembre con el apoyo de la contratista profesional de Psicología LINA MARIA SANCHEZ, a través de un encuentro de couching que desarrolló herramientas para el fortalecimiento personal y colectivo en pro de facilitar las funciones propias del cargo de cada funcionario. Las evidencias reposan en la Carpeta de Capacitación 2023.
4- Plan Estratégico del Talento Humano: donde se ha realizado seguimiento y cumplimiento de los indicadores de los diferentes planes adoptados en el Instituto, adicional reportes a entes de control como Jovenes contratados por el estado, FURAG, Reporte de Transparencia ITA, Ley de Cuotas, entre otras. 
5-Plan Anticorrupción y atención al ciudadano: se adopta mediante Resolución No. 021 de enero 31 de 2023, donde se incluye la matriz correspondiente para el seguimiento cuatrimestral de las áreas del instituto. El TERCER reporte seria con corte de: Septiembre-Diciembre 2023.
6-Plan PINAR: adoptado mediante Resolución No. 020 de 31 de enero de 2022-se encuentra en proceso de actualización por parte de la Profesional Universitaria con funciones de Almacén Norma Yohana Artunduaga.</t>
    </r>
  </si>
  <si>
    <r>
      <t xml:space="preserve">*A través de los planes existentes se realiza actividades dentro del plan de bienestar como es el cumpleaños de los funcionarios, donde se maneja un presupuesto aprobado en caja menor para decoración y por parte del Contrato suscrito con COMFENALCO QUINDIO, nos apoya con la torta, gaseosa, desayuno sorpresa y tarjeta de felicitación, </t>
    </r>
    <r>
      <rPr>
        <b/>
        <sz val="10"/>
        <rFont val="Calibri"/>
        <family val="2"/>
        <scheme val="minor"/>
      </rPr>
      <t>donde en este corte se celebró un (01) cumpleaños</t>
    </r>
    <r>
      <rPr>
        <sz val="10"/>
        <rFont val="Calibri"/>
        <family val="2"/>
        <scheme val="minor"/>
      </rPr>
      <t>. Se realiza las actividades de integración de funcionarios a través de la mesa de la abundancia, donde a través de un compartir, se maneja un espacio de integración y se toca temas relacionados a los proyectos de la entidad. Se realizó actividad navideña a través de las novenas decembrinas y un compartir diario.Se ejecutó las actividades restantes de bienestar que fueron: la celebración de navidad de los hijos menores de 12 años de los funcionarios y la celebración de navidad de los 14 funcionarios de planta de INDEPORTES QUINDIO.
*Se ejecuta diferentes capacitaciones que quedan en evidencia en el Plan de capacitación y que son de vital importancia para el cumplimiento de las tareas y funciones de las diferentes áreas del Instituto.</t>
    </r>
  </si>
  <si>
    <t>* Se realizó actividades de capacitacion con el apoyo de la entidad ARL  sobre temas de suicidio y el manejo de las emociones.
*Se recibió auditoría por parte de un Profesional enviado por la entidad ARL POSITIVA, con el fin de verificar el Plan Anual de Trabajo y los diferentes estándares de calidad que debe manejar el proceso de Seguridad y Salud en el Trabajo ( se recibe el 100% de cumplimiento por medio de evaluación y se deja constancia de las sugerencias para continuar con el cumplimiento de calidad).
*Se realizó seguimiento con el apoyo de una profesional fisioterapeuta donde se tomó evidencia fotográfica en relación a la postura en la silla, escritorio y distancia entre el funcionario y el computador; la profesional le indica a cada funcionario las sugerencias pertinentes con el fin de no sufrir a futuro lesiones o enfermedades musculoesqueleticas por mala posición.</t>
  </si>
  <si>
    <t>*Se maneja (en cumplimiento a la Comisión Nacional del Servicio Civil - CNSC) la evaluación de desempeño laboral para los funcionarios de carrera administrativa. La próxima evaluación se realiza en el corte del segundo semestre (agosto 2023- enero 2024) que se realizaría en los primeros días del mes de febrero de la vigencia 2024.</t>
  </si>
  <si>
    <t>En el cuarto trimestre de la vigencia 2023 no se realizó procesos de capacitación en relación a inducción y reinducción.</t>
  </si>
  <si>
    <t xml:space="preserve">Durante cada periodo de pago quincenal se realiza nómina con sus respectivas novedades como descuentos, incapacidades, vacaciones, entre otras. Durante cada mes se realizan 02 nóminas sin la generación de errores - total de nómina realizadas de Octubre - Diciembre: 06.
Durante el tercer trimestre de la vigencia 2023, se anexan novedades tales como:
*Incapacidad General: Yolanda Suarez: 19 y 20 de diciembre de 2023.
*Vacacaciones: Manuel Rodriguez, Yohana Artunduaga, Diana Mina y Zulma Toro.
*Pago de prestaciones: Prima de Navidad, Cesantías e Intereses a las Cesantías.
</t>
  </si>
  <si>
    <t>Durante el cuarto trimestre de la vigencia 2023, se realizó la organización y limpieza del archivo una vez a la semana en cumplimiento del contrato 114 del 02 de junio de 2023.</t>
  </si>
  <si>
    <t>*Se presentó el CHIP de la Información Contable Pública correspondiente a: Julio, Agosto y Septiembre de 2023  a la contaduria General de la Nación
*Se presenta manualmente la declaración de retención en la fuente a la DIAN. 
*Se presenta declaración de retención de ICA (Bimensual), esto quiere decir: Mayo -Junio 2023 (Se presenta en Julio 2023) a la Alcaldia de Armenia.
*Se publica en la página del SECOP II lo correspondiente a la contratación en tiempo real y de acuerdo a los términos legales establecidos
*Se publica la información contractual y presupuestal en la página del SIA OBSERVA de manera mensual.</t>
  </si>
  <si>
    <r>
      <t>Se recibieron 203</t>
    </r>
    <r>
      <rPr>
        <b/>
        <sz val="10"/>
        <rFont val="Calibri"/>
        <family val="2"/>
        <scheme val="minor"/>
      </rPr>
      <t xml:space="preserve"> PQRS</t>
    </r>
    <r>
      <rPr>
        <sz val="10"/>
        <rFont val="Calibri"/>
        <family val="2"/>
        <scheme val="minor"/>
      </rPr>
      <t xml:space="preserve"> en el corte de octubre,noviembre y diciembre de 2023, de los cuales se constestaron 169, 15 en estado vencida por tiempos de respuesta y las 19 PQRS restantes se encuentran pendiente por tiempos de respuesta. Se aclara que la ventanilla esta programada con menor tiempo de respuesta para la realizacion del seguimiento.</t>
    </r>
  </si>
  <si>
    <r>
      <t xml:space="preserve">Se realiza la liquidación de presupuesto bajo la </t>
    </r>
    <r>
      <rPr>
        <b/>
        <sz val="8"/>
        <rFont val="Calibri"/>
        <family val="2"/>
        <scheme val="minor"/>
      </rPr>
      <t>Resolución Nº 357 de diciembre 21 de 2022</t>
    </r>
    <r>
      <rPr>
        <sz val="8"/>
        <rFont val="Calibri"/>
        <family val="2"/>
        <scheme val="minor"/>
      </rPr>
      <t>, se realiza las siguientes modificaciones: 
1-Resolución No. 259 de Septiembre 14 de 2023 (créditos y contracréditos en el presupuesto de gastos de inversión)
2-Resolución No. 280 de Octubre 03 de 2023 (donde se realizan creditos y contracreditos en el presupuesto de gasto de funcionamiento e inversion)
3-Resolución No. 337 de Noviembre 02 de 2023 (créditos y contracréditos en el presupuesto de gastos de inversión)
4-Resolución No. 353 de Noviembre 09 de 2023 (traslado de inversión)
5-Resolución No. 373 de Noviembre 24 de 2023 (traslado de inversión)
6-Resolución No. 391 de Diciembre 07 de 2023 (Corrección de la Resolución No. 337)
7- Resolución No. 403 de Diciembre 12 de 2023 (Cambio de CPC en Proyecto 09 para ventanilla única).</t>
    </r>
  </si>
  <si>
    <t>INSTITUTO DEPARTAMENTAL DE DEPORTE Y RECREACION DEL QUINDIO "INDEPORTES QUINDIO"</t>
  </si>
  <si>
    <t>PLAN OPERATIVO POR DEPENDECIA (POD) 2023</t>
  </si>
  <si>
    <t xml:space="preserve">GESTION JURIDICA </t>
  </si>
  <si>
    <t>SEGUIMIENTO A MARZO 2023</t>
  </si>
  <si>
    <t>SEGUIMIENTO A JUNIO 2023</t>
  </si>
  <si>
    <t>SEGUIMIENTO A SEPTIEMBRE 2023</t>
  </si>
  <si>
    <t>SEGUIMIENTO A DICIEMBRE 2023</t>
  </si>
  <si>
    <t xml:space="preserve">CONTRATACION </t>
  </si>
  <si>
    <t>EL PROCESO CONTRACTUAL EN CADA UNA DE SUS MODALIDADES FINALIZADO EN SU TOTALIDAD EN LA PLATAFORMA DEL SECOP II,   SIGUIENDO LOS PARAMETROS LEGALES VIGENTES</t>
  </si>
  <si>
    <t>CONTRATOS SUSCRITOS EN LA PLATAFORMA SECOP II PARA EL 20212- 100%</t>
  </si>
  <si>
    <t>JEFE OFICINA JURIDICA</t>
  </si>
  <si>
    <t>No. de contratos suscritos en la plataforma secop II:</t>
  </si>
  <si>
    <t>Durante este periodo se radicaron 116 expedientes precontractuales, y uno porceso venia desde el año anterior bajo la figura de vigencias futuras, para lo cual se suscribieron 115 contratos. Así: 109 en contratos de prestación de servicios profesionales y de apóyo a la gestión, 1 contrato de arrendamiento, 2 convenios con las ligas, esto bajo la modalidad de contratación directa; 2 contratos a través de la tienda virtual, 1 contrato en la modalidad de licitación pública (vigencia futura) 
Las diferencias de lo radicado con los contratos suscritos radica en lo siguiente: 
1) El Proceso de licitación publica fue radicado en el año anterior, 2022, bajo la figura de licitación pública, pero fue suscrito durante este periodo.
2) 1 Proceso en la modalidad de minima cuantia y 1 proceso en la modalidad de concurso de meritos, fueron radicados en este periodo, pero aun no estan suscritos   porque de conformidad al cronograma de extiende hasta el mes de abril.
La evidencia se encuentra reportada en el archivo de gestión de la oficina jurídica y en la plataforma del SECOP II.</t>
  </si>
  <si>
    <t>Durante este periodo se radicaron 94 expedientes precontractuales, para lo cual se suscribieron 92 contratos. Así: 87 en contratos de prestación de servicios profesionales y de apóyo a la gestión (1 proceso fue rechazado), 3 convenios con las ligas, esto bajo la modalidad de contratación directa; 2 contratos a través de la tienda virtual.</t>
  </si>
  <si>
    <t>Durante este periodo se radicaron 85 expedientes precontractuales, para lo cual se suscribieron 87 contratos. Así: 
- 84 contratos de prestación de servicios profesionales y de apóyo a la gestión, esto bajo la modalidad de contratación directa fueron radicados y suscritos en este periodo. 
- 1 contrato a través de la tienda virtual, radicado y suscrito.
- 1 contrato de selección abreviada (menor cuantía) fue suscrito en este periodo, pero radicado en el periodo anterior. 
- 1 Contrato de Licitación Pública fue suscrito en este periodo, pero radicado en el periodo anterior.
La evidencia se encuentra reportada en el archivo de gestión de la oficina jurídica y en la plataforma del SECOP II.</t>
  </si>
  <si>
    <t xml:space="preserve">No. de procesos precontractuales radicados </t>
  </si>
  <si>
    <t xml:space="preserve">PUBLICACIÒN CONTRATACIÒN PAGINA SIA OBSERVA DE CONFORMIDAD CON LOS CONTRATOS ADELANTADOS POR LA PLATAFORMA DEL SECOP II  </t>
  </si>
  <si>
    <t xml:space="preserve">REGISTRO SIA OBSERVA - SECOP II 100% </t>
  </si>
  <si>
    <t>OFICINA JURÍDICA</t>
  </si>
  <si>
    <t xml:space="preserve"> No. de contratos registrados en SIA Observa</t>
  </si>
  <si>
    <t xml:space="preserve">Durante este periodo se suscribieron  115 contratos. Así: 109 en contratos de prestación de servicios profesionales y de apóyo a la gestión, 1 contrato de arrendamiento, 2 convenios con las ligas, esto bajo la modalidad de contratación directa; 2 contratos a través de la tienda virtual, 1 contrato en la modalidad de licitación pública (vigencia futura), para lo cual todos se encuentran debidamente reportados en el SIA OBSERVA.  
</t>
  </si>
  <si>
    <t>Durante este periodo se radicaron 94 expedientes precontractuales, para lo cual se suscribieron 92 contratos. Así: 87 en contratos de prestación de servicios profesionales y de apóyo a la gestión (1 proceso fue rechazado), 3 convenios con las ligas, esto bajo la modalidad de contratación directa; 2 contratos a través de la tienda virtual, para lo cual todos se encuentran debidamente suscritos en la plataforma SECOP II y reportados en el SIA OBSERVA.</t>
  </si>
  <si>
    <t xml:space="preserve">Durante este periodo se suscribieron 87 contratos. Así: 84 contratos de prestación de servicios profesionales y de apóyo a la gestión, esto bajo la modalidad de contratación directa, 1 contrato a través de la tienda virtual,  1 contrato de selección abreviada (menor cuantía), 1 Contrato de Licitación Pública, para lo cual todos se encuentran debidamente suscritos en la plataforma SECOP II y reportados en el SIA OBSERVA.
</t>
  </si>
  <si>
    <t>No. de contratos suscritos en la plataforma SECOP II</t>
  </si>
  <si>
    <t>REMISIÒN INFORMES MENSUALES CONTRATACION LEGALIZADA A PROCURADURIA</t>
  </si>
  <si>
    <t>INFORMES ENTREGADOS - (año 2023)</t>
  </si>
  <si>
    <t>OFICINA JURIDICA</t>
  </si>
  <si>
    <t xml:space="preserve"> No de informes presentados</t>
  </si>
  <si>
    <t xml:space="preserve">Durante este periodo se envio a la Procuraduria el informe de los meses de diciembre de 2022, enero y febrero de 2023, ya que se envian mes vencido.
Se encuentran como evidencia los correos de envio. </t>
  </si>
  <si>
    <t xml:space="preserve">Durante este periodo se envio a la Procuraduria el informe de los meses de marzo, abril y mayo de 2023
Se encuentran como evidencia los correos de envio. </t>
  </si>
  <si>
    <t xml:space="preserve">Durante este periodo se envio a la Procuraduria el informe de los meses de junio, julio y agosto de 2023
Se encuentran como evidencia los correos de envio. </t>
  </si>
  <si>
    <t>No de informes programados:</t>
  </si>
  <si>
    <t xml:space="preserve">DERECHOS DE PETICION </t>
  </si>
  <si>
    <t xml:space="preserve">DERECHOS DE PETICIÒN TRAMITADOS DENTRO DE LOS TERMINOS LEGALES - 100% </t>
  </si>
  <si>
    <t>JEFE OFICINA JURÍDICA</t>
  </si>
  <si>
    <t>No. de peticiones resueltas</t>
  </si>
  <si>
    <t>Durante este periodo se radicaron tres (3) derechos de petición de competencia directa de la oficina jurídica, para lo cual se les dio la debida respuesta dentro de los términos de ley.
Las evidencias se encuentran en el archivo de gestión de gerencia general.</t>
  </si>
  <si>
    <t>Durante este periodo se radicaron cinco (5) derechos de petición de competencia directa de la oficina jurídica, para lo cual se les dio la debida respuesta dentro de los términos de ley.
Las evidencias se encuentran en el archivo de gestión de gerencia general.</t>
  </si>
  <si>
    <t>No. de peticiones registradas</t>
  </si>
  <si>
    <t xml:space="preserve">CAPACITACIÒN FUNCIONARIOS </t>
  </si>
  <si>
    <t xml:space="preserve">SECCIÓN CAPACITACIÓN - 3 al año </t>
  </si>
  <si>
    <t>No de capacitaciones realizadas</t>
  </si>
  <si>
    <t>Durante este periodo se llevo a cabo una capacitación de tienda virtual, Decreto 142 de 2023, ruta de contratación, manual de contratación y de supervisión e inteventoria, ley 2069 de 2020, como proceso de inducción y reinducción, el día 16 de febrero de 2023.
Se encuentra como evidencia la circular No. 01 de 2023 por la cual se convoco, y el control de asistencia.</t>
  </si>
  <si>
    <t>Durante este periodo no se llevaron a cabo capacitaciones</t>
  </si>
  <si>
    <t xml:space="preserve">No Capacitaciones programadas: </t>
  </si>
  <si>
    <t xml:space="preserve">DEFENSA JUDICIAL </t>
  </si>
  <si>
    <t>REPRESENTACIÓN EN PROCESOS JUDICIALES</t>
  </si>
  <si>
    <t xml:space="preserve">DEMANDAS JUDICIALES - 100% </t>
  </si>
  <si>
    <t xml:space="preserve"> No. de actuaciones  atendidas</t>
  </si>
  <si>
    <t xml:space="preserve">Durante este periodo no se presentaron actuaciones judiciales para atender por parte de la Oficina Juridica del Instituto </t>
  </si>
  <si>
    <t>Durante este periodo se respondió una demanda administrativa de nulidad y restablecimiento del derecho interpuesta por el señor Oscar León Ortiz en contra de Indeportes Quindío.</t>
  </si>
  <si>
    <t xml:space="preserve">No. de actuaciones  solicitadas y/o programadas </t>
  </si>
  <si>
    <t xml:space="preserve">INVESTIGACION DISCIPLINARIA </t>
  </si>
  <si>
    <t>PROCESOS DISCIPLINARIOS</t>
  </si>
  <si>
    <t>PROCESOS DISCIPLINARIOS - 100%</t>
  </si>
  <si>
    <t xml:space="preserve"> No. de procesos adelantados</t>
  </si>
  <si>
    <t xml:space="preserve">Durante este periodo no se presentaron informes, quejas o denuncias en el instituto que dieran lugar a iniciar proceso disciplinario </t>
  </si>
  <si>
    <t>No. de informes, quejas o denuncias  radicadas en el instituto.</t>
  </si>
  <si>
    <t xml:space="preserve">MARIA ISABEL ROJAS VÁSQUEZ </t>
  </si>
  <si>
    <t>Durante este periodo se radicaron 58 expedientes precontractuales, para lo cual se suscribieron 58 contratos. Así: 
- 46 contratos de prestación de servicios profesionales y de apóyo a la gestión, 2 contratos de apoyo (Liga y ESAL) esto bajo la modalidad de contratación directa fueron radicados y suscritos en este periodo. 
- 3 contratos a través de la tienda virtual, radicado y suscrito.
- 5 contratos de minima cuantía, radicados y suscritos.
- 2 contratos de selección abreviada (menor cuantía) radicados y suscritos. 
La evidencia se encuentra reportada en el archivo de gestión de la oficina jurídica y en la plataforma del SECOP II.</t>
  </si>
  <si>
    <t xml:space="preserve">Durante este periodo se suscribieron 58 contratos. Así: 46 contratos de prestación de servicios profesionales y de apóyo a la gestión, 2 contratos de apoyo (Liga y ESAL) esto bajo la modalidad de contratación directa, 3 contratos a través de la tienda virtual, 5 contratos de minima cuantía, 2 contratos de selección abreviada (menor cuantía), para lo cual todos se encuentran debidamente suscritos en la plataforma SECOP II y reportados en el SIA OBSERVA.
</t>
  </si>
  <si>
    <t xml:space="preserve">Durante este periodo se envio a la Procuraduria el informe de los contratos suscritos en ester periodo.
Se encuentran como evidencia los correos de envio. </t>
  </si>
  <si>
    <t>Durante este periodo se radicaron tres (3) derechos de petición de competencia directa de la oficina jurídica, los cuales se contestaron dentro del termino de ley.
Las evidencias se encuentran en el archivo de gestión de gerencia general.</t>
  </si>
  <si>
    <t>Durante este periodo se presento un informe/queja, que dio lugar a la apertura de indagaicón previa, con número de radicado 001-2023</t>
  </si>
  <si>
    <t xml:space="preserve">Durante el cuarto trimestre de la vigencia 2023, se presentaron tres (03) declaraciones de retención en la fuente en la administración de impuestos y aduanas nacionales y dos (02) retenciones en Reteica ante la secretaria de hacienda de Armenia.  </t>
  </si>
  <si>
    <t>Se han realizado tres conciliaciones entre áreas de los meses de julio a septiembre de 2023.</t>
  </si>
  <si>
    <t>Se han realizado tres conciliaciones entre áreas de los meses de septiembre a diciembre de 2023.</t>
  </si>
  <si>
    <t>12 solicitudes/12 prestamos.
364  solicitudes de salidas de almacén con sus respectivos soportes/  364 entregas. (acumulado)</t>
  </si>
  <si>
    <t>Número de cuentas expedidas: 1749 se encuentran con todos los soportes legales.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</si>
</sst>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quot;$&quot;\ #,##0;\-&quot;$&quot;\ #,##0"/>
    <numFmt numFmtId="165" formatCode="_-* #,##0.00_-;\-* #,##0.00_-;_-* &quot;-&quot;??_-;_-@_-"/>
    <numFmt numFmtId="166" formatCode="_(* #,##0.00_);_(* \(#,##0.00\);_(* &quot;-&quot;??_);_(@_)"/>
    <numFmt numFmtId="167" formatCode="_(&quot;$&quot;\ * #,##0_);_(&quot;$&quot;\ * \(#,##0\);_(&quot;$&quot;\ * &quot;-&quot;_);_(@_)"/>
    <numFmt numFmtId="168" formatCode="_-* #,##0\ &quot;Pts&quot;_-;\-* #,##0\ &quot;Pts&quot;_-;_-* &quot;-&quot;\ &quot;Pts&quot;_-;_-@_-"/>
    <numFmt numFmtId="169" formatCode="_-* #,##0\ _P_t_s_-;\-* #,##0\ _P_t_s_-;_-* &quot;-&quot;\ _P_t_s_-;_-@_-"/>
    <numFmt numFmtId="170" formatCode="#.##000"/>
    <numFmt numFmtId="171" formatCode="\$#,#00"/>
    <numFmt numFmtId="172" formatCode="%#,#00"/>
    <numFmt numFmtId="173" formatCode="#,#00"/>
    <numFmt numFmtId="174" formatCode="#.##0,"/>
    <numFmt numFmtId="175" formatCode="\$#,"/>
    <numFmt numFmtId="176" formatCode="\$#,##0.00\ ;\(\$#,##0.00\)"/>
    <numFmt numFmtId="177" formatCode="#,##0.000;\-#,##0.000"/>
    <numFmt numFmtId="178" formatCode="_ [$€-2]\ * #,##0.00_ ;_ [$€-2]\ * \-#,##0.00_ ;_ [$€-2]\ * &quot;-&quot;??_ "/>
  </numFmts>
  <fonts count="6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
      <color indexed="8"/>
      <name val="Courier"/>
      <family val="3"/>
    </font>
    <font>
      <sz val="1"/>
      <color indexed="8"/>
      <name val="Courier"/>
      <family val="3"/>
    </font>
    <font>
      <sz val="12"/>
      <name val="Arial MT"/>
    </font>
    <font>
      <sz val="8"/>
      <name val="Arial"/>
      <family val="2"/>
    </font>
    <font>
      <sz val="12"/>
      <color indexed="24"/>
      <name val="Modern"/>
      <family val="3"/>
      <charset val="255"/>
    </font>
    <font>
      <b/>
      <sz val="18"/>
      <color indexed="24"/>
      <name val="Modern"/>
      <family val="3"/>
      <charset val="255"/>
    </font>
    <font>
      <b/>
      <sz val="12"/>
      <color indexed="24"/>
      <name val="Modern"/>
      <family val="3"/>
      <charset val="255"/>
    </font>
    <font>
      <b/>
      <sz val="12"/>
      <color theme="0"/>
      <name val="Arial Narrow"/>
      <family val="2"/>
    </font>
    <font>
      <b/>
      <sz val="10"/>
      <name val="Arial"/>
      <family val="2"/>
    </font>
    <font>
      <b/>
      <sz val="10"/>
      <color rgb="FFFF0000"/>
      <name val="Arial"/>
      <family val="2"/>
    </font>
    <font>
      <b/>
      <sz val="12"/>
      <name val="Arial Narrow"/>
      <family val="2"/>
    </font>
    <font>
      <b/>
      <sz val="10"/>
      <color theme="0"/>
      <name val="Arial"/>
      <family val="2"/>
    </font>
    <font>
      <b/>
      <u/>
      <sz val="11"/>
      <color theme="1"/>
      <name val="Calibri"/>
      <family val="2"/>
      <scheme val="minor"/>
    </font>
    <font>
      <sz val="11"/>
      <color rgb="FF000000"/>
      <name val="Calibri"/>
      <family val="2"/>
      <scheme val="minor"/>
    </font>
    <font>
      <b/>
      <sz val="10"/>
      <color rgb="FFC00000"/>
      <name val="Arial"/>
      <family val="2"/>
    </font>
    <font>
      <sz val="10"/>
      <color rgb="FFC00000"/>
      <name val="Arial"/>
      <family val="2"/>
    </font>
    <font>
      <b/>
      <sz val="14"/>
      <name val="Arial Narrow"/>
      <family val="2"/>
    </font>
    <font>
      <u/>
      <sz val="10"/>
      <color indexed="12"/>
      <name val="Arial"/>
      <family val="2"/>
    </font>
    <font>
      <sz val="14"/>
      <color theme="4"/>
      <name val="Arial Narrow"/>
      <family val="2"/>
    </font>
    <font>
      <sz val="14"/>
      <name val="Arial Narrow"/>
      <family val="2"/>
    </font>
    <font>
      <sz val="14"/>
      <color theme="1"/>
      <name val="Calibri"/>
      <family val="2"/>
      <scheme val="minor"/>
    </font>
    <font>
      <u/>
      <sz val="14"/>
      <name val="Arial Narrow"/>
      <family val="2"/>
    </font>
    <font>
      <u/>
      <sz val="14"/>
      <color indexed="12"/>
      <name val="Arial"/>
      <family val="2"/>
    </font>
    <font>
      <sz val="10"/>
      <color rgb="FFFF0000"/>
      <name val="Arial"/>
      <family val="2"/>
    </font>
    <font>
      <sz val="10"/>
      <color theme="8"/>
      <name val="Arial"/>
      <family val="2"/>
    </font>
    <font>
      <b/>
      <sz val="10"/>
      <color theme="9"/>
      <name val="Arial"/>
      <family val="2"/>
    </font>
    <font>
      <sz val="10"/>
      <color theme="9"/>
      <name val="Arial"/>
      <family val="2"/>
    </font>
    <font>
      <sz val="11"/>
      <name val="Times New Roman"/>
      <family val="1"/>
    </font>
    <font>
      <sz val="11"/>
      <name val="Calibri"/>
      <family val="2"/>
      <scheme val="minor"/>
    </font>
    <font>
      <b/>
      <sz val="14"/>
      <name val="Calibri"/>
      <family val="2"/>
      <scheme val="minor"/>
    </font>
    <font>
      <b/>
      <sz val="18"/>
      <name val="Calibri"/>
      <family val="2"/>
      <scheme val="minor"/>
    </font>
    <font>
      <b/>
      <sz val="8"/>
      <name val="Calibri"/>
      <family val="2"/>
      <scheme val="minor"/>
    </font>
    <font>
      <b/>
      <sz val="11"/>
      <name val="Calibri"/>
      <family val="2"/>
      <scheme val="minor"/>
    </font>
    <font>
      <sz val="8"/>
      <name val="Calibri"/>
      <family val="2"/>
      <scheme val="minor"/>
    </font>
    <font>
      <sz val="14"/>
      <name val="Calibri"/>
      <family val="2"/>
      <scheme val="minor"/>
    </font>
    <font>
      <sz val="8"/>
      <name val="Calibri"/>
      <family val="2"/>
    </font>
    <font>
      <b/>
      <sz val="10"/>
      <color theme="1"/>
      <name val="Arial"/>
      <family val="2"/>
    </font>
    <font>
      <sz val="8"/>
      <color theme="1"/>
      <name val="Arial"/>
      <family val="2"/>
    </font>
    <font>
      <b/>
      <sz val="8"/>
      <color theme="1"/>
      <name val="Arial"/>
      <family val="2"/>
    </font>
    <font>
      <sz val="10"/>
      <color theme="1"/>
      <name val="Arial"/>
      <family val="2"/>
    </font>
    <font>
      <b/>
      <sz val="12"/>
      <color theme="1"/>
      <name val="Arial"/>
      <family val="2"/>
    </font>
    <font>
      <sz val="10"/>
      <name val="Calibri"/>
      <family val="2"/>
      <scheme val="minor"/>
    </font>
    <font>
      <sz val="12"/>
      <name val="Calibri"/>
      <family val="2"/>
      <scheme val="minor"/>
    </font>
    <font>
      <b/>
      <sz val="9"/>
      <name val="Calibri"/>
      <family val="2"/>
      <scheme val="minor"/>
    </font>
    <font>
      <sz val="9"/>
      <name val="Calibri"/>
      <family val="2"/>
      <scheme val="minor"/>
    </font>
    <font>
      <b/>
      <sz val="10"/>
      <name val="Calibri"/>
      <family val="2"/>
      <scheme val="minor"/>
    </font>
    <font>
      <b/>
      <sz val="11"/>
      <name val="Arial"/>
      <family val="2"/>
    </font>
    <font>
      <sz val="11"/>
      <name val="Arial"/>
      <family val="2"/>
    </font>
    <font>
      <b/>
      <sz val="8"/>
      <name val="Arial"/>
      <family val="2"/>
    </font>
    <font>
      <b/>
      <sz val="9"/>
      <name val="Arial"/>
      <family val="2"/>
    </font>
    <font>
      <sz val="8"/>
      <color rgb="FFC00000"/>
      <name val="Arial"/>
      <family val="2"/>
    </font>
    <font>
      <sz val="11"/>
      <color rgb="FFC00000"/>
      <name val="Arial"/>
      <family val="2"/>
    </font>
    <font>
      <sz val="12"/>
      <name val="Arial"/>
      <family val="2"/>
    </font>
  </fonts>
  <fills count="9">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39997558519241921"/>
        <bgColor indexed="64"/>
      </patternFill>
    </fill>
  </fills>
  <borders count="52">
    <border>
      <left/>
      <right/>
      <top/>
      <bottom/>
      <diagonal/>
    </border>
    <border>
      <left style="thin">
        <color auto="1"/>
      </left>
      <right/>
      <top style="thin">
        <color auto="1"/>
      </top>
      <bottom/>
      <diagonal/>
    </border>
    <border>
      <left/>
      <right/>
      <top style="double">
        <color auto="1"/>
      </top>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auto="1"/>
      </left>
      <right/>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style="double">
        <color auto="1"/>
      </top>
      <bottom/>
      <diagonal/>
    </border>
    <border>
      <left style="double">
        <color auto="1"/>
      </left>
      <right style="double">
        <color auto="1"/>
      </right>
      <top style="double">
        <color auto="1"/>
      </top>
      <bottom/>
      <diagonal/>
    </border>
    <border>
      <left style="thin">
        <color auto="1"/>
      </left>
      <right style="thin">
        <color auto="1"/>
      </right>
      <top style="thin">
        <color auto="1"/>
      </top>
      <bottom style="medium">
        <color auto="1"/>
      </bottom>
      <diagonal/>
    </border>
    <border>
      <left style="double">
        <color auto="1"/>
      </left>
      <right/>
      <top/>
      <bottom/>
      <diagonal/>
    </border>
    <border>
      <left/>
      <right style="double">
        <color auto="1"/>
      </right>
      <top/>
      <bottom/>
      <diagonal/>
    </border>
    <border>
      <left/>
      <right style="double">
        <color auto="1"/>
      </right>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thin">
        <color auto="1"/>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medium">
        <color rgb="FFC00000"/>
      </left>
      <right/>
      <top/>
      <bottom/>
      <diagonal/>
    </border>
    <border>
      <left style="medium">
        <color rgb="FFC00000"/>
      </left>
      <right style="mediumDashed">
        <color rgb="FFC00000"/>
      </right>
      <top style="medium">
        <color rgb="FFC00000"/>
      </top>
      <bottom style="mediumDashed">
        <color rgb="FFC00000"/>
      </bottom>
      <diagonal/>
    </border>
    <border>
      <left style="mediumDashed">
        <color rgb="FFC00000"/>
      </left>
      <right style="mediumDashed">
        <color rgb="FFC00000"/>
      </right>
      <top style="medium">
        <color rgb="FFC00000"/>
      </top>
      <bottom style="mediumDashed">
        <color rgb="FFC00000"/>
      </bottom>
      <diagonal/>
    </border>
    <border>
      <left style="mediumDashed">
        <color rgb="FFC00000"/>
      </left>
      <right style="mediumDashed">
        <color rgb="FFC00000"/>
      </right>
      <top style="medium">
        <color rgb="FFC00000"/>
      </top>
      <bottom/>
      <diagonal/>
    </border>
    <border>
      <left style="mediumDashed">
        <color rgb="FFC00000"/>
      </left>
      <right style="medium">
        <color rgb="FFC00000"/>
      </right>
      <top style="medium">
        <color rgb="FFC00000"/>
      </top>
      <bottom style="mediumDashed">
        <color rgb="FFC00000"/>
      </bottom>
      <diagonal/>
    </border>
    <border>
      <left style="mediumDashed">
        <color rgb="FFC00000"/>
      </left>
      <right style="mediumDashed">
        <color rgb="FFC00000"/>
      </right>
      <top/>
      <bottom/>
      <diagonal/>
    </border>
    <border>
      <left style="medium">
        <color rgb="FFC00000"/>
      </left>
      <right style="mediumDashed">
        <color rgb="FFC00000"/>
      </right>
      <top style="mediumDashed">
        <color rgb="FFC00000"/>
      </top>
      <bottom/>
      <diagonal/>
    </border>
    <border>
      <left style="mediumDashed">
        <color rgb="FFC00000"/>
      </left>
      <right style="mediumDashed">
        <color rgb="FFC00000"/>
      </right>
      <top style="mediumDashed">
        <color rgb="FFC00000"/>
      </top>
      <bottom/>
      <diagonal/>
    </border>
    <border>
      <left style="mediumDashed">
        <color rgb="FFC00000"/>
      </left>
      <right style="medium">
        <color rgb="FFC00000"/>
      </right>
      <top style="mediumDashed">
        <color rgb="FFC00000"/>
      </top>
      <bottom/>
      <diagonal/>
    </border>
    <border>
      <left style="thin">
        <color indexed="64"/>
      </left>
      <right style="medium">
        <color indexed="64"/>
      </right>
      <top style="medium">
        <color indexed="64"/>
      </top>
      <bottom style="thin">
        <color indexed="64"/>
      </bottom>
      <diagonal/>
    </border>
    <border>
      <left style="thin">
        <color auto="1"/>
      </left>
      <right style="thin">
        <color auto="1"/>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bottom/>
      <diagonal/>
    </border>
    <border>
      <left style="medium">
        <color indexed="64"/>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style="mediumDashed">
        <color rgb="FFC00000"/>
      </right>
      <top style="medium">
        <color rgb="FFC00000"/>
      </top>
      <bottom style="mediumDashed">
        <color rgb="FFC00000"/>
      </bottom>
      <diagonal/>
    </border>
    <border>
      <left/>
      <right style="mediumDashed">
        <color rgb="FFC00000"/>
      </right>
      <top style="mediumDashed">
        <color rgb="FFC00000"/>
      </top>
      <bottom/>
      <diagonal/>
    </border>
    <border>
      <left style="mediumDashed">
        <color rgb="FFC00000"/>
      </left>
      <right style="medium">
        <color rgb="FFC00000"/>
      </right>
      <top style="thin">
        <color indexed="64"/>
      </top>
      <bottom/>
      <diagonal/>
    </border>
    <border>
      <left style="mediumDashed">
        <color rgb="FFC00000"/>
      </left>
      <right style="medium">
        <color rgb="FFC00000"/>
      </right>
      <top/>
      <bottom style="medium">
        <color rgb="FFC00000"/>
      </bottom>
      <diagonal/>
    </border>
    <border>
      <left/>
      <right/>
      <top style="thin">
        <color indexed="64"/>
      </top>
      <bottom/>
      <diagonal/>
    </border>
  </borders>
  <cellStyleXfs count="62">
    <xf numFmtId="0" fontId="0" fillId="0" borderId="0"/>
    <xf numFmtId="0" fontId="11" fillId="0" borderId="0">
      <protection locked="0"/>
    </xf>
    <xf numFmtId="0" fontId="11" fillId="0" borderId="0">
      <protection locked="0"/>
    </xf>
    <xf numFmtId="170" fontId="12" fillId="0" borderId="0">
      <protection locked="0"/>
    </xf>
    <xf numFmtId="169" fontId="10" fillId="0" borderId="0" applyFont="0" applyFill="0" applyBorder="0" applyAlignment="0" applyProtection="0"/>
    <xf numFmtId="0" fontId="9" fillId="0" borderId="0">
      <protection locked="0"/>
    </xf>
    <xf numFmtId="174" fontId="12" fillId="0" borderId="0">
      <protection locked="0"/>
    </xf>
    <xf numFmtId="171" fontId="12" fillId="0" borderId="0">
      <protection locked="0"/>
    </xf>
    <xf numFmtId="168" fontId="10" fillId="0" borderId="0" applyFont="0" applyFill="0" applyBorder="0" applyAlignment="0" applyProtection="0"/>
    <xf numFmtId="0" fontId="9" fillId="0" borderId="0">
      <protection locked="0"/>
    </xf>
    <xf numFmtId="175" fontId="12" fillId="0" borderId="0">
      <protection locked="0"/>
    </xf>
    <xf numFmtId="0" fontId="12" fillId="0" borderId="0">
      <protection locked="0"/>
    </xf>
    <xf numFmtId="178" fontId="9" fillId="0" borderId="0" applyFont="0" applyFill="0" applyBorder="0" applyAlignment="0" applyProtection="0"/>
    <xf numFmtId="0" fontId="12" fillId="0" borderId="0">
      <protection locked="0"/>
    </xf>
    <xf numFmtId="173" fontId="12" fillId="0" borderId="0">
      <protection locked="0"/>
    </xf>
    <xf numFmtId="173" fontId="12" fillId="0" borderId="0">
      <protection locked="0"/>
    </xf>
    <xf numFmtId="0" fontId="12" fillId="0" borderId="0">
      <protection locked="0"/>
    </xf>
    <xf numFmtId="0" fontId="11" fillId="0" borderId="0">
      <protection locked="0"/>
    </xf>
    <xf numFmtId="0" fontId="11" fillId="0" borderId="0">
      <protection locked="0"/>
    </xf>
    <xf numFmtId="0" fontId="11" fillId="0" borderId="0">
      <protection locked="0"/>
    </xf>
    <xf numFmtId="171" fontId="12" fillId="0" borderId="0">
      <protection locked="0"/>
    </xf>
    <xf numFmtId="177" fontId="9" fillId="0" borderId="0">
      <protection locked="0"/>
    </xf>
    <xf numFmtId="172" fontId="12" fillId="0" borderId="0">
      <protection locked="0"/>
    </xf>
    <xf numFmtId="9" fontId="9" fillId="0" borderId="0" applyFont="0" applyFill="0" applyBorder="0" applyAlignment="0" applyProtection="0"/>
    <xf numFmtId="170" fontId="12" fillId="0" borderId="0">
      <protection locked="0"/>
    </xf>
    <xf numFmtId="164" fontId="13" fillId="0" borderId="0">
      <protection locked="0"/>
    </xf>
    <xf numFmtId="39" fontId="14" fillId="0" borderId="1" applyFill="0">
      <alignment horizontal="left"/>
    </xf>
    <xf numFmtId="0" fontId="9" fillId="0" borderId="0" applyNumberFormat="0"/>
    <xf numFmtId="0" fontId="12" fillId="0" borderId="2">
      <protection locked="0"/>
    </xf>
    <xf numFmtId="0" fontId="15" fillId="0" borderId="0" applyProtection="0"/>
    <xf numFmtId="176" fontId="15" fillId="0" borderId="0" applyProtection="0"/>
    <xf numFmtId="0" fontId="16" fillId="0" borderId="0" applyProtection="0"/>
    <xf numFmtId="0" fontId="17" fillId="0" borderId="0" applyProtection="0"/>
    <xf numFmtId="0" fontId="15" fillId="0" borderId="3" applyProtection="0"/>
    <xf numFmtId="0" fontId="15" fillId="0" borderId="0"/>
    <xf numFmtId="10" fontId="15" fillId="0" borderId="0" applyProtection="0"/>
    <xf numFmtId="0" fontId="15" fillId="0" borderId="0"/>
    <xf numFmtId="2" fontId="15" fillId="0" borderId="0" applyProtection="0"/>
    <xf numFmtId="4" fontId="15" fillId="0" borderId="0" applyProtection="0"/>
    <xf numFmtId="0" fontId="8" fillId="0" borderId="0"/>
    <xf numFmtId="0" fontId="9" fillId="0" borderId="0"/>
    <xf numFmtId="0" fontId="28" fillId="0" borderId="0" applyNumberFormat="0" applyFill="0" applyBorder="0" applyAlignment="0" applyProtection="0">
      <alignment vertical="top"/>
      <protection locked="0"/>
    </xf>
    <xf numFmtId="0" fontId="7" fillId="0" borderId="0"/>
    <xf numFmtId="166" fontId="9" fillId="0" borderId="0" applyFont="0" applyFill="0" applyBorder="0" applyAlignment="0" applyProtection="0"/>
    <xf numFmtId="0" fontId="6" fillId="0" borderId="0"/>
    <xf numFmtId="0" fontId="5" fillId="0" borderId="0"/>
    <xf numFmtId="39" fontId="10" fillId="0" borderId="1" applyFill="0">
      <alignment horizontal="left"/>
    </xf>
    <xf numFmtId="0" fontId="4" fillId="0" borderId="0"/>
    <xf numFmtId="0" fontId="4" fillId="0" borderId="0"/>
    <xf numFmtId="0" fontId="4" fillId="0" borderId="0"/>
    <xf numFmtId="0" fontId="4" fillId="0" borderId="0"/>
    <xf numFmtId="167" fontId="9" fillId="0" borderId="0" applyFont="0" applyFill="0" applyBorder="0" applyAlignment="0" applyProtection="0"/>
    <xf numFmtId="0" fontId="3" fillId="0" borderId="0"/>
    <xf numFmtId="0" fontId="3" fillId="0" borderId="0"/>
    <xf numFmtId="165" fontId="9" fillId="0" borderId="0" applyFont="0" applyFill="0" applyBorder="0" applyAlignment="0" applyProtection="0"/>
    <xf numFmtId="0" fontId="3" fillId="0" borderId="0"/>
    <xf numFmtId="0" fontId="3" fillId="0" borderId="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cellStyleXfs>
  <cellXfs count="244">
    <xf numFmtId="0" fontId="0" fillId="0" borderId="0" xfId="0"/>
    <xf numFmtId="0" fontId="19" fillId="0" borderId="0" xfId="0" applyFont="1"/>
    <xf numFmtId="0" fontId="22" fillId="2" borderId="11" xfId="0" applyFont="1" applyFill="1" applyBorder="1" applyAlignment="1">
      <alignment horizontal="center" vertical="center"/>
    </xf>
    <xf numFmtId="0" fontId="18" fillId="2" borderId="10" xfId="0" applyFont="1" applyFill="1" applyBorder="1" applyAlignment="1">
      <alignment horizontal="center" vertical="center"/>
    </xf>
    <xf numFmtId="0" fontId="23" fillId="0" borderId="16" xfId="0" applyFont="1" applyBorder="1" applyAlignment="1">
      <alignment vertical="center" wrapText="1"/>
    </xf>
    <xf numFmtId="0" fontId="0" fillId="0" borderId="18" xfId="0" applyBorder="1" applyAlignment="1">
      <alignment horizontal="center" vertical="center"/>
    </xf>
    <xf numFmtId="0" fontId="0" fillId="0" borderId="4" xfId="0" applyBorder="1" applyAlignment="1">
      <alignment vertical="center" wrapText="1"/>
    </xf>
    <xf numFmtId="0" fontId="0" fillId="0" borderId="4" xfId="0" applyBorder="1" applyAlignment="1">
      <alignment wrapText="1"/>
    </xf>
    <xf numFmtId="0" fontId="24" fillId="0" borderId="4" xfId="0" applyFont="1" applyBorder="1" applyAlignment="1">
      <alignment vertical="center" wrapText="1"/>
    </xf>
    <xf numFmtId="0" fontId="0" fillId="0" borderId="19" xfId="0" applyBorder="1" applyAlignment="1">
      <alignment vertical="center" wrapText="1"/>
    </xf>
    <xf numFmtId="0" fontId="0" fillId="0" borderId="4" xfId="0" applyBorder="1"/>
    <xf numFmtId="0" fontId="0" fillId="0" borderId="19" xfId="0" applyBorder="1"/>
    <xf numFmtId="0" fontId="24" fillId="0" borderId="4" xfId="0" applyFont="1" applyBorder="1" applyAlignment="1">
      <alignment horizontal="left" vertical="center"/>
    </xf>
    <xf numFmtId="0" fontId="0" fillId="0" borderId="20" xfId="0" applyBorder="1" applyAlignment="1">
      <alignment horizontal="center" vertical="center"/>
    </xf>
    <xf numFmtId="0" fontId="0" fillId="0" borderId="12" xfId="0" applyBorder="1" applyAlignment="1">
      <alignment vertical="center" wrapText="1"/>
    </xf>
    <xf numFmtId="0" fontId="0" fillId="0" borderId="12" xfId="0" applyBorder="1"/>
    <xf numFmtId="0" fontId="0" fillId="0" borderId="21" xfId="0" applyBorder="1"/>
    <xf numFmtId="0" fontId="9" fillId="0" borderId="0" xfId="0" applyFont="1"/>
    <xf numFmtId="0" fontId="8" fillId="0" borderId="0" xfId="39"/>
    <xf numFmtId="0" fontId="30" fillId="3" borderId="0" xfId="40" applyFont="1" applyFill="1" applyAlignment="1">
      <alignment vertical="center" wrapText="1"/>
    </xf>
    <xf numFmtId="0" fontId="30" fillId="3" borderId="0" xfId="41" applyFont="1" applyFill="1" applyAlignment="1" applyProtection="1">
      <alignment horizontal="right" vertical="center" wrapText="1"/>
    </xf>
    <xf numFmtId="0" fontId="30" fillId="3" borderId="0" xfId="41" applyFont="1" applyFill="1" applyAlignment="1" applyProtection="1">
      <alignment horizontal="center" vertical="center" wrapText="1"/>
    </xf>
    <xf numFmtId="0" fontId="30" fillId="3" borderId="0" xfId="41" applyFont="1" applyFill="1" applyAlignment="1" applyProtection="1">
      <alignment horizontal="right" vertical="center"/>
    </xf>
    <xf numFmtId="0" fontId="30" fillId="3" borderId="0" xfId="40" applyFont="1" applyFill="1" applyAlignment="1">
      <alignment horizontal="left" vertical="center" wrapText="1"/>
    </xf>
    <xf numFmtId="0" fontId="30" fillId="3" borderId="0" xfId="40" applyFont="1" applyFill="1" applyAlignment="1">
      <alignment horizontal="center" vertical="center" wrapText="1"/>
    </xf>
    <xf numFmtId="0" fontId="31" fillId="3" borderId="0" xfId="39" applyFont="1" applyFill="1" applyAlignment="1">
      <alignment horizontal="center"/>
    </xf>
    <xf numFmtId="0" fontId="30" fillId="3" borderId="0" xfId="40" applyFont="1" applyFill="1" applyAlignment="1">
      <alignment horizontal="right" vertical="center" wrapText="1"/>
    </xf>
    <xf numFmtId="0" fontId="29" fillId="3" borderId="0" xfId="40" applyFont="1" applyFill="1" applyAlignment="1">
      <alignment horizontal="left" vertical="center" wrapText="1"/>
    </xf>
    <xf numFmtId="0" fontId="31" fillId="3" borderId="0" xfId="39" applyFont="1" applyFill="1" applyAlignment="1">
      <alignment horizontal="centerContinuous"/>
    </xf>
    <xf numFmtId="0" fontId="30" fillId="3" borderId="0" xfId="40" applyFont="1" applyFill="1" applyAlignment="1">
      <alignment horizontal="centerContinuous" vertical="center" wrapText="1"/>
    </xf>
    <xf numFmtId="0" fontId="30" fillId="3" borderId="0" xfId="41" applyFont="1" applyFill="1" applyAlignment="1" applyProtection="1">
      <alignment vertical="center" wrapText="1"/>
    </xf>
    <xf numFmtId="0" fontId="32" fillId="3" borderId="0" xfId="41" applyFont="1" applyFill="1" applyAlignment="1" applyProtection="1">
      <alignment vertical="center" wrapText="1"/>
    </xf>
    <xf numFmtId="0" fontId="31" fillId="3" borderId="0" xfId="39" applyFont="1" applyFill="1"/>
    <xf numFmtId="0" fontId="9" fillId="0" borderId="24" xfId="0" applyFont="1" applyBorder="1" applyAlignment="1">
      <alignment vertical="center" wrapText="1"/>
    </xf>
    <xf numFmtId="0" fontId="19" fillId="0" borderId="26" xfId="0" applyFont="1" applyBorder="1" applyAlignment="1">
      <alignment vertical="center" wrapText="1"/>
    </xf>
    <xf numFmtId="0" fontId="9" fillId="0" borderId="26" xfId="0" applyFont="1" applyBorder="1" applyAlignment="1">
      <alignment vertical="center" wrapText="1"/>
    </xf>
    <xf numFmtId="0" fontId="9" fillId="0" borderId="26" xfId="0" applyFont="1" applyBorder="1" applyAlignment="1">
      <alignment horizontal="justify" vertical="center" wrapText="1"/>
    </xf>
    <xf numFmtId="0" fontId="19" fillId="4" borderId="27" xfId="0" applyFont="1" applyFill="1" applyBorder="1" applyAlignment="1">
      <alignment horizontal="center" vertical="center" wrapText="1"/>
    </xf>
    <xf numFmtId="0" fontId="9" fillId="3" borderId="28" xfId="41" applyFont="1" applyFill="1" applyBorder="1" applyAlignment="1" applyProtection="1">
      <alignment vertical="center" wrapText="1"/>
    </xf>
    <xf numFmtId="0" fontId="9" fillId="3" borderId="26" xfId="41" applyFont="1" applyFill="1" applyBorder="1" applyAlignment="1" applyProtection="1">
      <alignment vertical="center" wrapText="1"/>
    </xf>
    <xf numFmtId="0" fontId="22" fillId="2" borderId="4" xfId="0" applyFont="1" applyFill="1" applyBorder="1" applyAlignment="1">
      <alignment horizontal="center" vertical="center"/>
    </xf>
    <xf numFmtId="0" fontId="18" fillId="2" borderId="4" xfId="0" applyFont="1" applyFill="1" applyBorder="1" applyAlignment="1">
      <alignment horizontal="center" vertical="center"/>
    </xf>
    <xf numFmtId="0" fontId="9" fillId="0" borderId="4" xfId="0" applyFont="1" applyBorder="1" applyAlignment="1">
      <alignment vertical="center" wrapText="1"/>
    </xf>
    <xf numFmtId="0" fontId="9" fillId="0" borderId="4" xfId="0" applyFont="1" applyBorder="1" applyAlignment="1">
      <alignment horizontal="justify" vertical="center" wrapText="1"/>
    </xf>
    <xf numFmtId="0" fontId="19" fillId="4" borderId="4" xfId="0" applyFont="1" applyFill="1" applyBorder="1" applyAlignment="1">
      <alignment horizontal="center" vertical="center"/>
    </xf>
    <xf numFmtId="0" fontId="19" fillId="4" borderId="25" xfId="0" applyFont="1" applyFill="1" applyBorder="1" applyAlignment="1">
      <alignment horizontal="center" vertical="center" wrapText="1"/>
    </xf>
    <xf numFmtId="0" fontId="27" fillId="0" borderId="0" xfId="40" applyFont="1" applyAlignment="1">
      <alignment horizontal="left" vertical="center" wrapText="1"/>
    </xf>
    <xf numFmtId="0" fontId="0" fillId="0" borderId="0" xfId="0" applyAlignment="1">
      <alignment horizontal="center" vertical="center"/>
    </xf>
    <xf numFmtId="0" fontId="0" fillId="0" borderId="0" xfId="0" applyAlignment="1">
      <alignment vertical="center"/>
    </xf>
    <xf numFmtId="0" fontId="38" fillId="0" borderId="0" xfId="0" applyFont="1" applyAlignment="1">
      <alignment vertical="center"/>
    </xf>
    <xf numFmtId="0" fontId="23" fillId="0" borderId="4" xfId="0" applyFont="1" applyBorder="1" applyAlignment="1">
      <alignment vertical="center" wrapText="1"/>
    </xf>
    <xf numFmtId="0" fontId="39" fillId="0" borderId="0" xfId="0" applyFont="1"/>
    <xf numFmtId="0" fontId="40" fillId="0" borderId="0" xfId="0" applyFont="1" applyAlignment="1">
      <alignment horizontal="center" vertical="center"/>
    </xf>
    <xf numFmtId="10" fontId="40" fillId="0" borderId="0" xfId="0" applyNumberFormat="1" applyFont="1" applyAlignment="1">
      <alignment horizontal="center" vertical="center"/>
    </xf>
    <xf numFmtId="0" fontId="39" fillId="0" borderId="22" xfId="0" applyFont="1" applyBorder="1"/>
    <xf numFmtId="0" fontId="43" fillId="0" borderId="0" xfId="0" applyFont="1"/>
    <xf numFmtId="0" fontId="42" fillId="5" borderId="36" xfId="0" applyFont="1" applyFill="1" applyBorder="1" applyAlignment="1">
      <alignment horizontal="center" vertical="center" wrapText="1"/>
    </xf>
    <xf numFmtId="0" fontId="42" fillId="5" borderId="37" xfId="0" applyFont="1" applyFill="1" applyBorder="1" applyAlignment="1">
      <alignment horizontal="center" vertical="center" wrapText="1"/>
    </xf>
    <xf numFmtId="0" fontId="44" fillId="0" borderId="4" xfId="0" applyFont="1" applyBorder="1" applyAlignment="1">
      <alignment horizontal="left" vertical="center" wrapText="1"/>
    </xf>
    <xf numFmtId="0" fontId="39" fillId="0" borderId="4" xfId="0" applyFont="1" applyBorder="1"/>
    <xf numFmtId="10" fontId="40" fillId="5" borderId="4" xfId="0" applyNumberFormat="1" applyFont="1" applyFill="1" applyBorder="1" applyAlignment="1">
      <alignment horizontal="center" vertical="center"/>
    </xf>
    <xf numFmtId="0" fontId="42" fillId="6" borderId="36" xfId="0" applyFont="1" applyFill="1" applyBorder="1" applyAlignment="1">
      <alignment horizontal="center" vertical="center" wrapText="1"/>
    </xf>
    <xf numFmtId="0" fontId="42" fillId="6" borderId="37" xfId="0" applyFont="1" applyFill="1" applyBorder="1" applyAlignment="1">
      <alignment horizontal="center" vertical="center" wrapText="1"/>
    </xf>
    <xf numFmtId="0" fontId="41" fillId="3" borderId="29" xfId="0" applyFont="1" applyFill="1" applyBorder="1"/>
    <xf numFmtId="0" fontId="41" fillId="3" borderId="0" xfId="0" applyFont="1" applyFill="1"/>
    <xf numFmtId="0" fontId="48" fillId="0" borderId="4" xfId="0" applyFont="1" applyBorder="1" applyAlignment="1">
      <alignment wrapText="1"/>
    </xf>
    <xf numFmtId="0" fontId="48" fillId="0" borderId="12" xfId="0" applyFont="1" applyBorder="1"/>
    <xf numFmtId="0" fontId="50" fillId="0" borderId="4" xfId="0" applyFont="1" applyBorder="1" applyAlignment="1">
      <alignment wrapText="1"/>
    </xf>
    <xf numFmtId="0" fontId="48" fillId="0" borderId="17" xfId="0" applyFont="1" applyBorder="1" applyAlignment="1">
      <alignment horizontal="left" vertical="center"/>
    </xf>
    <xf numFmtId="9" fontId="39" fillId="0" borderId="0" xfId="0" applyNumberFormat="1" applyFont="1"/>
    <xf numFmtId="9" fontId="40" fillId="5" borderId="4" xfId="0" applyNumberFormat="1" applyFont="1" applyFill="1" applyBorder="1" applyAlignment="1">
      <alignment horizontal="center" vertical="center"/>
    </xf>
    <xf numFmtId="9" fontId="42" fillId="5" borderId="36" xfId="0" applyNumberFormat="1" applyFont="1" applyFill="1" applyBorder="1" applyAlignment="1">
      <alignment horizontal="center" vertical="center" wrapText="1"/>
    </xf>
    <xf numFmtId="0" fontId="39" fillId="8" borderId="0" xfId="0" applyFont="1" applyFill="1"/>
    <xf numFmtId="10" fontId="39" fillId="0" borderId="0" xfId="0" applyNumberFormat="1" applyFont="1"/>
    <xf numFmtId="0" fontId="39" fillId="0" borderId="20" xfId="0" applyFont="1" applyBorder="1"/>
    <xf numFmtId="0" fontId="39" fillId="0" borderId="12" xfId="0" applyFont="1" applyBorder="1"/>
    <xf numFmtId="10" fontId="40" fillId="5" borderId="12" xfId="0" applyNumberFormat="1" applyFont="1" applyFill="1" applyBorder="1" applyAlignment="1">
      <alignment horizontal="center" vertical="center"/>
    </xf>
    <xf numFmtId="0" fontId="39" fillId="0" borderId="21" xfId="0" applyFont="1" applyBorder="1"/>
    <xf numFmtId="0" fontId="50" fillId="0" borderId="17" xfId="0" applyFont="1" applyBorder="1" applyAlignment="1">
      <alignment horizontal="left" vertical="center" wrapText="1"/>
    </xf>
    <xf numFmtId="0" fontId="50" fillId="0" borderId="12" xfId="0" applyFont="1" applyBorder="1" applyAlignment="1">
      <alignment wrapText="1"/>
    </xf>
    <xf numFmtId="0" fontId="52" fillId="0" borderId="4" xfId="0" applyFont="1" applyBorder="1" applyAlignment="1">
      <alignment horizontal="left" vertical="center" wrapText="1"/>
    </xf>
    <xf numFmtId="0" fontId="39" fillId="0" borderId="0" xfId="59" applyFont="1"/>
    <xf numFmtId="0" fontId="57" fillId="6" borderId="0" xfId="59" applyFont="1" applyFill="1" applyAlignment="1">
      <alignment vertical="center"/>
    </xf>
    <xf numFmtId="9" fontId="10" fillId="6" borderId="0" xfId="59" applyNumberFormat="1" applyFont="1" applyFill="1"/>
    <xf numFmtId="0" fontId="10" fillId="6" borderId="0" xfId="59" applyFont="1" applyFill="1"/>
    <xf numFmtId="0" fontId="58" fillId="6" borderId="0" xfId="59" applyFont="1" applyFill="1"/>
    <xf numFmtId="0" fontId="10" fillId="0" borderId="0" xfId="59" applyFont="1"/>
    <xf numFmtId="9" fontId="10" fillId="0" borderId="0" xfId="59" applyNumberFormat="1" applyFont="1"/>
    <xf numFmtId="0" fontId="58" fillId="0" borderId="0" xfId="59" applyFont="1"/>
    <xf numFmtId="9" fontId="59" fillId="5" borderId="48" xfId="59" applyNumberFormat="1" applyFont="1" applyFill="1" applyBorder="1" applyAlignment="1">
      <alignment horizontal="center" vertical="center" wrapText="1"/>
    </xf>
    <xf numFmtId="0" fontId="59" fillId="5" borderId="37" xfId="59" applyFont="1" applyFill="1" applyBorder="1" applyAlignment="1">
      <alignment horizontal="center" vertical="center" wrapText="1"/>
    </xf>
    <xf numFmtId="0" fontId="60" fillId="5" borderId="48" xfId="59" applyFont="1" applyFill="1" applyBorder="1" applyAlignment="1">
      <alignment horizontal="center" vertical="center" wrapText="1"/>
    </xf>
    <xf numFmtId="0" fontId="59" fillId="5" borderId="36" xfId="59" applyFont="1" applyFill="1" applyBorder="1" applyAlignment="1">
      <alignment horizontal="center" vertical="center" wrapText="1"/>
    </xf>
    <xf numFmtId="0" fontId="10" fillId="0" borderId="4" xfId="59" applyFont="1" applyBorder="1" applyAlignment="1">
      <alignment horizontal="left" vertical="center" wrapText="1"/>
    </xf>
    <xf numFmtId="0" fontId="10" fillId="3" borderId="4" xfId="59" applyFont="1" applyFill="1" applyBorder="1" applyAlignment="1">
      <alignment horizontal="left" vertical="center" wrapText="1"/>
    </xf>
    <xf numFmtId="0" fontId="10" fillId="0" borderId="51" xfId="59" applyFont="1" applyBorder="1"/>
    <xf numFmtId="9" fontId="59" fillId="5" borderId="0" xfId="59" applyNumberFormat="1" applyFont="1" applyFill="1" applyAlignment="1">
      <alignment horizontal="center" vertical="center"/>
    </xf>
    <xf numFmtId="10" fontId="57" fillId="5" borderId="0" xfId="59" applyNumberFormat="1" applyFont="1" applyFill="1" applyAlignment="1">
      <alignment horizontal="center" vertical="center"/>
    </xf>
    <xf numFmtId="10" fontId="59" fillId="5" borderId="0" xfId="59" applyNumberFormat="1" applyFont="1" applyFill="1" applyAlignment="1">
      <alignment horizontal="center" vertical="center"/>
    </xf>
    <xf numFmtId="0" fontId="59" fillId="5" borderId="0" xfId="59" applyFont="1" applyFill="1" applyAlignment="1">
      <alignment horizontal="center" vertical="center"/>
    </xf>
    <xf numFmtId="0" fontId="39" fillId="0" borderId="22" xfId="59" applyFont="1" applyBorder="1"/>
    <xf numFmtId="0" fontId="10" fillId="0" borderId="22" xfId="59" applyFont="1" applyBorder="1"/>
    <xf numFmtId="0" fontId="59" fillId="0" borderId="0" xfId="59" applyFont="1"/>
    <xf numFmtId="9" fontId="39" fillId="0" borderId="0" xfId="59" applyNumberFormat="1" applyFont="1"/>
    <xf numFmtId="0" fontId="43" fillId="0" borderId="0" xfId="59" applyFont="1"/>
    <xf numFmtId="0" fontId="29" fillId="3" borderId="0" xfId="41" applyFont="1" applyFill="1" applyAlignment="1" applyProtection="1">
      <alignment horizontal="left" vertical="center" wrapText="1"/>
    </xf>
    <xf numFmtId="0" fontId="27" fillId="0" borderId="0" xfId="40" applyFont="1" applyAlignment="1">
      <alignment horizontal="left" vertical="center" wrapText="1"/>
    </xf>
    <xf numFmtId="0" fontId="29" fillId="3" borderId="0" xfId="40" applyFont="1" applyFill="1" applyAlignment="1">
      <alignment horizontal="left" vertical="center" wrapText="1"/>
    </xf>
    <xf numFmtId="0" fontId="27" fillId="3" borderId="0" xfId="40" applyFont="1" applyFill="1" applyAlignment="1">
      <alignment vertical="center" wrapText="1"/>
    </xf>
    <xf numFmtId="0" fontId="30" fillId="3" borderId="0" xfId="40" applyFont="1" applyFill="1" applyAlignment="1">
      <alignment horizontal="left" vertical="center" wrapText="1"/>
    </xf>
    <xf numFmtId="0" fontId="30" fillId="3" borderId="0" xfId="40" applyFont="1" applyFill="1" applyAlignment="1">
      <alignment horizontal="center" vertical="center" wrapText="1"/>
    </xf>
    <xf numFmtId="0" fontId="30" fillId="3" borderId="0" xfId="40" applyFont="1" applyFill="1" applyAlignment="1">
      <alignment vertical="center" wrapText="1"/>
    </xf>
    <xf numFmtId="0" fontId="33" fillId="3" borderId="0" xfId="41" applyFont="1" applyFill="1" applyAlignment="1" applyProtection="1">
      <alignment horizontal="center" vertical="center" wrapText="1"/>
    </xf>
    <xf numFmtId="0" fontId="30" fillId="3" borderId="0" xfId="41" applyFont="1" applyFill="1" applyAlignment="1" applyProtection="1">
      <alignment horizontal="center" vertical="center" wrapText="1"/>
    </xf>
    <xf numFmtId="0" fontId="19" fillId="4" borderId="4" xfId="0" applyFont="1" applyFill="1" applyBorder="1" applyAlignment="1">
      <alignment horizontal="center" vertical="center"/>
    </xf>
    <xf numFmtId="0" fontId="21" fillId="3" borderId="0" xfId="0" applyFont="1" applyFill="1" applyAlignment="1">
      <alignment horizontal="center" vertical="center"/>
    </xf>
    <xf numFmtId="0" fontId="9" fillId="3" borderId="13" xfId="0" applyFont="1" applyFill="1" applyBorder="1" applyAlignment="1">
      <alignment horizontal="left" vertical="center" wrapText="1"/>
    </xf>
    <xf numFmtId="0" fontId="9" fillId="3" borderId="14" xfId="0" applyFont="1" applyFill="1" applyBorder="1" applyAlignment="1">
      <alignment horizontal="left" vertical="center" wrapText="1"/>
    </xf>
    <xf numFmtId="0" fontId="9" fillId="3" borderId="7" xfId="0" applyFont="1" applyFill="1" applyBorder="1" applyAlignment="1">
      <alignment horizontal="left" vertical="center"/>
    </xf>
    <xf numFmtId="0" fontId="9" fillId="3" borderId="15" xfId="0" applyFont="1" applyFill="1" applyBorder="1" applyAlignment="1">
      <alignment horizontal="left" vertical="center"/>
    </xf>
    <xf numFmtId="0" fontId="19" fillId="4" borderId="8" xfId="0" applyFont="1" applyFill="1" applyBorder="1" applyAlignment="1">
      <alignment horizontal="left" vertical="center"/>
    </xf>
    <xf numFmtId="0" fontId="19" fillId="4" borderId="9" xfId="0" applyFont="1" applyFill="1" applyBorder="1" applyAlignment="1">
      <alignment horizontal="left" vertical="center"/>
    </xf>
    <xf numFmtId="0" fontId="19" fillId="4" borderId="23" xfId="0" applyFont="1" applyFill="1" applyBorder="1" applyAlignment="1">
      <alignment horizontal="center" vertical="center" wrapText="1"/>
    </xf>
    <xf numFmtId="0" fontId="19" fillId="4" borderId="25" xfId="0" applyFont="1" applyFill="1" applyBorder="1" applyAlignment="1">
      <alignment horizontal="center" vertical="center" wrapText="1"/>
    </xf>
    <xf numFmtId="0" fontId="52" fillId="0" borderId="5" xfId="0" applyFont="1" applyBorder="1" applyAlignment="1">
      <alignment horizontal="justify" vertical="center" wrapText="1"/>
    </xf>
    <xf numFmtId="0" fontId="52" fillId="0" borderId="6" xfId="0" applyFont="1" applyBorder="1" applyAlignment="1">
      <alignment horizontal="justify" vertical="center" wrapText="1"/>
    </xf>
    <xf numFmtId="0" fontId="52" fillId="0" borderId="4" xfId="0" applyFont="1" applyBorder="1" applyAlignment="1">
      <alignment horizontal="center" vertical="center" wrapText="1"/>
    </xf>
    <xf numFmtId="9" fontId="53" fillId="0" borderId="4" xfId="23" applyFont="1" applyFill="1" applyBorder="1" applyAlignment="1">
      <alignment horizontal="center" vertical="center" wrapText="1"/>
    </xf>
    <xf numFmtId="14" fontId="52" fillId="0" borderId="39" xfId="0" applyNumberFormat="1" applyFont="1" applyBorder="1" applyAlignment="1">
      <alignment horizontal="center" vertical="center" wrapText="1"/>
    </xf>
    <xf numFmtId="14" fontId="52" fillId="0" borderId="44" xfId="0" applyNumberFormat="1" applyFont="1" applyBorder="1" applyAlignment="1">
      <alignment horizontal="center" vertical="center" wrapText="1"/>
    </xf>
    <xf numFmtId="0" fontId="42" fillId="5" borderId="31" xfId="0" applyFont="1" applyFill="1" applyBorder="1" applyAlignment="1">
      <alignment horizontal="center" vertical="center" wrapText="1"/>
    </xf>
    <xf numFmtId="0" fontId="42" fillId="5" borderId="36" xfId="0" applyFont="1" applyFill="1" applyBorder="1" applyAlignment="1">
      <alignment horizontal="center" vertical="center" wrapText="1"/>
    </xf>
    <xf numFmtId="0" fontId="43" fillId="6" borderId="31" xfId="0" applyFont="1" applyFill="1" applyBorder="1" applyAlignment="1">
      <alignment horizontal="center" vertical="center"/>
    </xf>
    <xf numFmtId="0" fontId="43" fillId="6" borderId="33" xfId="0" applyFont="1" applyFill="1" applyBorder="1" applyAlignment="1">
      <alignment horizontal="center" vertical="center"/>
    </xf>
    <xf numFmtId="0" fontId="0" fillId="0" borderId="16" xfId="0" applyBorder="1" applyAlignment="1">
      <alignment horizontal="center"/>
    </xf>
    <xf numFmtId="0" fontId="0" fillId="0" borderId="18" xfId="0" applyBorder="1" applyAlignment="1">
      <alignment horizontal="center"/>
    </xf>
    <xf numFmtId="0" fontId="0" fillId="0" borderId="20" xfId="0" applyBorder="1" applyAlignment="1">
      <alignment horizontal="center"/>
    </xf>
    <xf numFmtId="0" fontId="51" fillId="0" borderId="17" xfId="0" applyFont="1" applyBorder="1" applyAlignment="1">
      <alignment horizontal="center" vertical="center"/>
    </xf>
    <xf numFmtId="0" fontId="51" fillId="0" borderId="4" xfId="0" applyFont="1" applyBorder="1" applyAlignment="1">
      <alignment horizontal="center" vertical="center" wrapText="1"/>
    </xf>
    <xf numFmtId="0" fontId="51" fillId="0" borderId="12" xfId="0" applyFont="1" applyBorder="1" applyAlignment="1">
      <alignment horizontal="center" vertical="center" wrapText="1"/>
    </xf>
    <xf numFmtId="0" fontId="50" fillId="0" borderId="17" xfId="0" applyFont="1" applyBorder="1" applyAlignment="1">
      <alignment horizontal="center" vertical="top"/>
    </xf>
    <xf numFmtId="0" fontId="50" fillId="0" borderId="38" xfId="0" applyFont="1" applyBorder="1" applyAlignment="1">
      <alignment horizontal="center" vertical="top"/>
    </xf>
    <xf numFmtId="0" fontId="50" fillId="0" borderId="4" xfId="0" applyFont="1" applyBorder="1" applyAlignment="1">
      <alignment horizontal="center" vertical="top"/>
    </xf>
    <xf numFmtId="0" fontId="50" fillId="0" borderId="19" xfId="0" applyFont="1" applyBorder="1" applyAlignment="1">
      <alignment horizontal="center" vertical="top"/>
    </xf>
    <xf numFmtId="0" fontId="50" fillId="0" borderId="12" xfId="0" applyFont="1" applyBorder="1" applyAlignment="1">
      <alignment horizontal="center" vertical="top"/>
    </xf>
    <xf numFmtId="0" fontId="50" fillId="0" borderId="21" xfId="0" applyFont="1" applyBorder="1" applyAlignment="1">
      <alignment horizontal="center" vertical="top"/>
    </xf>
    <xf numFmtId="0" fontId="52" fillId="0" borderId="17" xfId="0" applyFont="1" applyBorder="1" applyAlignment="1">
      <alignment horizontal="center" vertical="center" wrapText="1"/>
    </xf>
    <xf numFmtId="9" fontId="53" fillId="0" borderId="17" xfId="23" applyFont="1" applyFill="1" applyBorder="1" applyAlignment="1">
      <alignment horizontal="center" vertical="center" wrapText="1"/>
    </xf>
    <xf numFmtId="0" fontId="43" fillId="0" borderId="16" xfId="0" applyFont="1" applyBorder="1" applyAlignment="1">
      <alignment horizontal="center" vertical="center"/>
    </xf>
    <xf numFmtId="0" fontId="43" fillId="0" borderId="18" xfId="0" applyFont="1" applyBorder="1" applyAlignment="1">
      <alignment horizontal="center" vertical="center"/>
    </xf>
    <xf numFmtId="0" fontId="39" fillId="0" borderId="17" xfId="0" applyFont="1" applyBorder="1" applyAlignment="1">
      <alignment horizontal="center" vertical="center" wrapText="1"/>
    </xf>
    <xf numFmtId="0" fontId="39" fillId="0" borderId="4" xfId="0" applyFont="1" applyBorder="1" applyAlignment="1">
      <alignment horizontal="center" vertical="center" wrapText="1"/>
    </xf>
    <xf numFmtId="0" fontId="46" fillId="0" borderId="39" xfId="0" applyFont="1" applyBorder="1" applyAlignment="1">
      <alignment horizontal="left" vertical="center" wrapText="1"/>
    </xf>
    <xf numFmtId="0" fontId="46" fillId="0" borderId="6" xfId="0" applyFont="1" applyBorder="1" applyAlignment="1">
      <alignment horizontal="left" vertical="center" wrapText="1"/>
    </xf>
    <xf numFmtId="14" fontId="52" fillId="0" borderId="17" xfId="0" applyNumberFormat="1" applyFont="1" applyBorder="1" applyAlignment="1">
      <alignment horizontal="center" vertical="center" wrapText="1"/>
    </xf>
    <xf numFmtId="14" fontId="52" fillId="0" borderId="4" xfId="0" applyNumberFormat="1" applyFont="1" applyBorder="1" applyAlignment="1">
      <alignment horizontal="center" vertical="center" wrapText="1"/>
    </xf>
    <xf numFmtId="0" fontId="42" fillId="5" borderId="32" xfId="0" applyFont="1" applyFill="1" applyBorder="1" applyAlignment="1">
      <alignment horizontal="center" vertical="center" wrapText="1"/>
    </xf>
    <xf numFmtId="0" fontId="42" fillId="5" borderId="34" xfId="0" applyFont="1" applyFill="1" applyBorder="1" applyAlignment="1">
      <alignment horizontal="center" vertical="center" wrapText="1"/>
    </xf>
    <xf numFmtId="0" fontId="42" fillId="5" borderId="30" xfId="0" applyFont="1" applyFill="1" applyBorder="1" applyAlignment="1">
      <alignment horizontal="center" vertical="center" wrapText="1"/>
    </xf>
    <xf numFmtId="0" fontId="42" fillId="5" borderId="35" xfId="0" applyFont="1" applyFill="1" applyBorder="1" applyAlignment="1">
      <alignment horizontal="center" vertical="center" wrapText="1"/>
    </xf>
    <xf numFmtId="0" fontId="44" fillId="0" borderId="4" xfId="0" applyFont="1" applyBorder="1" applyAlignment="1">
      <alignment horizontal="justify" vertical="center" wrapText="1"/>
    </xf>
    <xf numFmtId="9" fontId="52" fillId="0" borderId="4" xfId="0" applyNumberFormat="1" applyFont="1" applyBorder="1" applyAlignment="1">
      <alignment horizontal="center" vertical="center" wrapText="1"/>
    </xf>
    <xf numFmtId="0" fontId="43" fillId="0" borderId="40" xfId="0" applyFont="1" applyBorder="1" applyAlignment="1">
      <alignment horizontal="center" vertical="center"/>
    </xf>
    <xf numFmtId="0" fontId="43" fillId="0" borderId="42" xfId="0" applyFont="1" applyBorder="1" applyAlignment="1">
      <alignment horizontal="center" vertical="center"/>
    </xf>
    <xf numFmtId="0" fontId="39" fillId="0" borderId="5" xfId="0" applyFont="1" applyBorder="1" applyAlignment="1">
      <alignment horizontal="center" vertical="center" wrapText="1"/>
    </xf>
    <xf numFmtId="0" fontId="39" fillId="0" borderId="6" xfId="0" applyFont="1" applyBorder="1" applyAlignment="1">
      <alignment horizontal="center" vertical="center" wrapText="1"/>
    </xf>
    <xf numFmtId="0" fontId="44" fillId="0" borderId="5" xfId="0" applyFont="1" applyBorder="1" applyAlignment="1">
      <alignment horizontal="justify" vertical="center" wrapText="1"/>
    </xf>
    <xf numFmtId="0" fontId="44" fillId="0" borderId="6" xfId="0" applyFont="1" applyBorder="1" applyAlignment="1">
      <alignment horizontal="justify" vertical="center" wrapText="1"/>
    </xf>
    <xf numFmtId="0" fontId="52" fillId="0" borderId="5" xfId="0" applyFont="1" applyBorder="1" applyAlignment="1">
      <alignment horizontal="center" vertical="center" wrapText="1"/>
    </xf>
    <xf numFmtId="0" fontId="52" fillId="0" borderId="6" xfId="0" applyFont="1" applyBorder="1" applyAlignment="1">
      <alignment horizontal="center" vertical="center" wrapText="1"/>
    </xf>
    <xf numFmtId="14" fontId="52" fillId="0" borderId="5" xfId="0" applyNumberFormat="1" applyFont="1" applyBorder="1" applyAlignment="1">
      <alignment horizontal="center" vertical="center" wrapText="1"/>
    </xf>
    <xf numFmtId="14" fontId="52" fillId="0" borderId="6" xfId="0" applyNumberFormat="1" applyFont="1" applyBorder="1" applyAlignment="1">
      <alignment horizontal="center" vertical="center" wrapText="1"/>
    </xf>
    <xf numFmtId="9" fontId="52" fillId="0" borderId="4" xfId="23" applyFont="1" applyFill="1" applyBorder="1" applyAlignment="1">
      <alignment horizontal="center" vertical="center" wrapText="1"/>
    </xf>
    <xf numFmtId="0" fontId="40" fillId="5" borderId="12" xfId="0" applyFont="1" applyFill="1" applyBorder="1" applyAlignment="1">
      <alignment horizontal="center" vertical="center"/>
    </xf>
    <xf numFmtId="0" fontId="52" fillId="0" borderId="4" xfId="0" applyFont="1" applyBorder="1" applyAlignment="1">
      <alignment horizontal="justify" vertical="center" wrapText="1"/>
    </xf>
    <xf numFmtId="9" fontId="53" fillId="0" borderId="5" xfId="23" applyFont="1" applyFill="1" applyBorder="1" applyAlignment="1">
      <alignment horizontal="center" vertical="center" wrapText="1"/>
    </xf>
    <xf numFmtId="9" fontId="53" fillId="0" borderId="6" xfId="23" applyFont="1" applyFill="1" applyBorder="1" applyAlignment="1">
      <alignment horizontal="center" vertical="center" wrapText="1"/>
    </xf>
    <xf numFmtId="0" fontId="52" fillId="0" borderId="19" xfId="0" applyFont="1" applyBorder="1" applyAlignment="1">
      <alignment horizontal="justify" vertical="center" wrapText="1"/>
    </xf>
    <xf numFmtId="9" fontId="53" fillId="0" borderId="43" xfId="23" applyFont="1" applyFill="1" applyBorder="1" applyAlignment="1">
      <alignment horizontal="center" vertical="center" wrapText="1"/>
    </xf>
    <xf numFmtId="0" fontId="52" fillId="0" borderId="41" xfId="0" applyFont="1" applyBorder="1" applyAlignment="1">
      <alignment horizontal="left" vertical="center" wrapText="1"/>
    </xf>
    <xf numFmtId="0" fontId="39" fillId="0" borderId="19" xfId="0" applyFont="1" applyBorder="1" applyAlignment="1">
      <alignment horizontal="justify" vertical="center" wrapText="1"/>
    </xf>
    <xf numFmtId="0" fontId="39" fillId="0" borderId="45" xfId="0" applyFont="1" applyBorder="1" applyAlignment="1">
      <alignment horizontal="justify" vertical="center" wrapText="1"/>
    </xf>
    <xf numFmtId="0" fontId="39" fillId="0" borderId="46" xfId="0" applyFont="1" applyBorder="1" applyAlignment="1">
      <alignment horizontal="justify" vertical="center" wrapText="1"/>
    </xf>
    <xf numFmtId="0" fontId="43" fillId="5" borderId="31" xfId="0" applyFont="1" applyFill="1" applyBorder="1" applyAlignment="1">
      <alignment horizontal="center"/>
    </xf>
    <xf numFmtId="0" fontId="43" fillId="5" borderId="33" xfId="0" applyFont="1" applyFill="1" applyBorder="1" applyAlignment="1">
      <alignment horizontal="center"/>
    </xf>
    <xf numFmtId="0" fontId="47" fillId="0" borderId="17" xfId="0" applyFont="1" applyBorder="1" applyAlignment="1">
      <alignment horizontal="center" vertical="center"/>
    </xf>
    <xf numFmtId="0" fontId="47" fillId="0" borderId="4" xfId="0" applyFont="1" applyBorder="1" applyAlignment="1">
      <alignment horizontal="center" vertical="center"/>
    </xf>
    <xf numFmtId="0" fontId="47" fillId="0" borderId="12" xfId="0" applyFont="1" applyBorder="1" applyAlignment="1">
      <alignment horizontal="center" vertical="center"/>
    </xf>
    <xf numFmtId="0" fontId="43" fillId="0" borderId="4" xfId="0" applyFont="1" applyBorder="1" applyAlignment="1">
      <alignment horizontal="center" vertical="center"/>
    </xf>
    <xf numFmtId="9" fontId="45" fillId="0" borderId="4" xfId="23" applyFont="1" applyFill="1" applyBorder="1" applyAlignment="1">
      <alignment horizontal="center" vertical="center" wrapText="1"/>
    </xf>
    <xf numFmtId="14" fontId="44" fillId="0" borderId="4" xfId="0" applyNumberFormat="1" applyFont="1" applyBorder="1" applyAlignment="1">
      <alignment horizontal="center" vertical="center" wrapText="1"/>
    </xf>
    <xf numFmtId="0" fontId="42" fillId="7" borderId="31" xfId="0" applyFont="1" applyFill="1" applyBorder="1" applyAlignment="1">
      <alignment horizontal="center" vertical="center" wrapText="1"/>
    </xf>
    <xf numFmtId="0" fontId="42" fillId="7" borderId="36" xfId="0" applyFont="1" applyFill="1" applyBorder="1" applyAlignment="1">
      <alignment horizontal="center" vertical="center" wrapText="1"/>
    </xf>
    <xf numFmtId="0" fontId="42" fillId="7" borderId="32" xfId="0" applyFont="1" applyFill="1" applyBorder="1" applyAlignment="1">
      <alignment horizontal="center" vertical="center" wrapText="1"/>
    </xf>
    <xf numFmtId="0" fontId="42" fillId="7" borderId="34" xfId="0" applyFont="1" applyFill="1" applyBorder="1" applyAlignment="1">
      <alignment horizontal="center" vertical="center" wrapText="1"/>
    </xf>
    <xf numFmtId="0" fontId="42" fillId="7" borderId="30" xfId="0" applyFont="1" applyFill="1" applyBorder="1" applyAlignment="1">
      <alignment horizontal="center" vertical="center" wrapText="1"/>
    </xf>
    <xf numFmtId="0" fontId="42" fillId="7" borderId="35" xfId="0" applyFont="1" applyFill="1" applyBorder="1" applyAlignment="1">
      <alignment horizontal="center" vertical="center" wrapText="1"/>
    </xf>
    <xf numFmtId="14" fontId="44" fillId="0" borderId="5" xfId="0" applyNumberFormat="1" applyFont="1" applyBorder="1" applyAlignment="1">
      <alignment horizontal="center" vertical="center" wrapText="1"/>
    </xf>
    <xf numFmtId="14" fontId="44" fillId="0" borderId="6" xfId="0" applyNumberFormat="1" applyFont="1" applyBorder="1" applyAlignment="1">
      <alignment horizontal="center" vertical="center" wrapText="1"/>
    </xf>
    <xf numFmtId="0" fontId="44" fillId="0" borderId="4" xfId="0" applyFont="1" applyBorder="1" applyAlignment="1">
      <alignment horizontal="center" vertical="center" wrapText="1"/>
    </xf>
    <xf numFmtId="0" fontId="44" fillId="0" borderId="5" xfId="0" applyFont="1" applyBorder="1" applyAlignment="1">
      <alignment horizontal="left" vertical="center" wrapText="1"/>
    </xf>
    <xf numFmtId="0" fontId="44" fillId="0" borderId="6" xfId="0" applyFont="1" applyBorder="1" applyAlignment="1">
      <alignment horizontal="left" vertical="center" wrapText="1"/>
    </xf>
    <xf numFmtId="9" fontId="45" fillId="0" borderId="4" xfId="23" applyFont="1" applyBorder="1" applyAlignment="1">
      <alignment horizontal="center" vertical="center" wrapText="1"/>
    </xf>
    <xf numFmtId="0" fontId="55" fillId="0" borderId="4" xfId="0" applyFont="1" applyBorder="1" applyAlignment="1">
      <alignment horizontal="justify" vertical="center" wrapText="1"/>
    </xf>
    <xf numFmtId="0" fontId="54" fillId="0" borderId="4" xfId="0" applyFont="1" applyBorder="1" applyAlignment="1">
      <alignment horizontal="justify" vertical="center" wrapText="1"/>
    </xf>
    <xf numFmtId="0" fontId="53" fillId="0" borderId="4" xfId="23" applyNumberFormat="1" applyFont="1" applyFill="1" applyBorder="1" applyAlignment="1">
      <alignment horizontal="center" vertical="center" wrapText="1"/>
    </xf>
    <xf numFmtId="0" fontId="44" fillId="0" borderId="0" xfId="0" applyFont="1" applyAlignment="1">
      <alignment horizontal="justify" vertical="center" wrapText="1"/>
    </xf>
    <xf numFmtId="0" fontId="40" fillId="5" borderId="4" xfId="0" applyFont="1" applyFill="1" applyBorder="1" applyAlignment="1">
      <alignment horizontal="center" vertical="center"/>
    </xf>
    <xf numFmtId="0" fontId="52" fillId="0" borderId="4" xfId="0" applyFont="1" applyFill="1" applyBorder="1" applyAlignment="1">
      <alignment horizontal="justify" vertical="center" wrapText="1"/>
    </xf>
    <xf numFmtId="9" fontId="62" fillId="0" borderId="5" xfId="60" applyFont="1" applyFill="1" applyBorder="1" applyAlignment="1">
      <alignment horizontal="center" vertical="center" wrapText="1"/>
    </xf>
    <xf numFmtId="9" fontId="62" fillId="0" borderId="6" xfId="60" applyFont="1" applyFill="1" applyBorder="1" applyAlignment="1">
      <alignment horizontal="center" vertical="center" wrapText="1"/>
    </xf>
    <xf numFmtId="0" fontId="63" fillId="0" borderId="4" xfId="59" applyFont="1" applyBorder="1" applyAlignment="1">
      <alignment horizontal="justify" vertical="center" wrapText="1"/>
    </xf>
    <xf numFmtId="0" fontId="59" fillId="5" borderId="0" xfId="59" applyFont="1" applyFill="1" applyAlignment="1">
      <alignment horizontal="center" vertical="center"/>
    </xf>
    <xf numFmtId="9" fontId="61" fillId="0" borderId="4" xfId="60" applyFont="1" applyFill="1" applyBorder="1" applyAlignment="1">
      <alignment horizontal="center" vertical="center" wrapText="1"/>
    </xf>
    <xf numFmtId="0" fontId="58" fillId="0" borderId="4" xfId="59" applyFont="1" applyBorder="1" applyAlignment="1">
      <alignment horizontal="justify" vertical="center" wrapText="1"/>
    </xf>
    <xf numFmtId="9" fontId="62" fillId="0" borderId="4" xfId="60" applyFont="1" applyFill="1" applyBorder="1" applyAlignment="1">
      <alignment horizontal="center" vertical="center" wrapText="1"/>
    </xf>
    <xf numFmtId="0" fontId="63" fillId="0" borderId="49" xfId="61" applyFont="1" applyBorder="1" applyAlignment="1">
      <alignment horizontal="justify" vertical="center" wrapText="1"/>
    </xf>
    <xf numFmtId="0" fontId="63" fillId="0" borderId="50" xfId="61" applyFont="1" applyBorder="1" applyAlignment="1">
      <alignment horizontal="justify" vertical="center" wrapText="1"/>
    </xf>
    <xf numFmtId="0" fontId="59" fillId="0" borderId="4" xfId="59" applyFont="1" applyBorder="1" applyAlignment="1">
      <alignment horizontal="center" vertical="center"/>
    </xf>
    <xf numFmtId="0" fontId="10" fillId="0" borderId="4" xfId="59" applyFont="1" applyBorder="1" applyAlignment="1">
      <alignment horizontal="center" vertical="center" wrapText="1"/>
    </xf>
    <xf numFmtId="0" fontId="10" fillId="0" borderId="4" xfId="59" applyFont="1" applyBorder="1" applyAlignment="1">
      <alignment horizontal="justify" vertical="center" wrapText="1"/>
    </xf>
    <xf numFmtId="14" fontId="10" fillId="0" borderId="4" xfId="59" applyNumberFormat="1" applyFont="1" applyBorder="1" applyAlignment="1">
      <alignment horizontal="center" vertical="center" wrapText="1"/>
    </xf>
    <xf numFmtId="0" fontId="63" fillId="0" borderId="5" xfId="61" applyFont="1" applyBorder="1" applyAlignment="1">
      <alignment horizontal="justify" vertical="center" wrapText="1"/>
    </xf>
    <xf numFmtId="0" fontId="63" fillId="0" borderId="6" xfId="61" applyFont="1" applyBorder="1" applyAlignment="1">
      <alignment horizontal="justify" vertical="center" wrapText="1"/>
    </xf>
    <xf numFmtId="0" fontId="59" fillId="3" borderId="5" xfId="59" applyFont="1" applyFill="1" applyBorder="1" applyAlignment="1">
      <alignment horizontal="center" vertical="center"/>
    </xf>
    <xf numFmtId="0" fontId="59" fillId="3" borderId="6" xfId="59" applyFont="1" applyFill="1" applyBorder="1" applyAlignment="1">
      <alignment horizontal="center" vertical="center"/>
    </xf>
    <xf numFmtId="0" fontId="10" fillId="3" borderId="5" xfId="59" applyFont="1" applyFill="1" applyBorder="1" applyAlignment="1">
      <alignment horizontal="center" vertical="center" wrapText="1"/>
    </xf>
    <xf numFmtId="0" fontId="10" fillId="3" borderId="6" xfId="59" applyFont="1" applyFill="1" applyBorder="1" applyAlignment="1">
      <alignment horizontal="center" vertical="center" wrapText="1"/>
    </xf>
    <xf numFmtId="0" fontId="10" fillId="3" borderId="5" xfId="59" applyFont="1" applyFill="1" applyBorder="1" applyAlignment="1">
      <alignment horizontal="justify" vertical="center" wrapText="1"/>
    </xf>
    <xf numFmtId="0" fontId="10" fillId="3" borderId="6" xfId="59" applyFont="1" applyFill="1" applyBorder="1" applyAlignment="1">
      <alignment horizontal="justify" vertical="center" wrapText="1"/>
    </xf>
    <xf numFmtId="14" fontId="10" fillId="3" borderId="5" xfId="59" applyNumberFormat="1" applyFont="1" applyFill="1" applyBorder="1" applyAlignment="1">
      <alignment horizontal="center" vertical="center" wrapText="1"/>
    </xf>
    <xf numFmtId="14" fontId="10" fillId="3" borderId="6" xfId="59" applyNumberFormat="1" applyFont="1" applyFill="1" applyBorder="1" applyAlignment="1">
      <alignment horizontal="center" vertical="center" wrapText="1"/>
    </xf>
    <xf numFmtId="14" fontId="10" fillId="0" borderId="5" xfId="59" applyNumberFormat="1" applyFont="1" applyBorder="1" applyAlignment="1">
      <alignment horizontal="center" vertical="center" wrapText="1"/>
    </xf>
    <xf numFmtId="14" fontId="10" fillId="0" borderId="6" xfId="59" applyNumberFormat="1" applyFont="1" applyBorder="1" applyAlignment="1">
      <alignment horizontal="center" vertical="center" wrapText="1"/>
    </xf>
    <xf numFmtId="0" fontId="59" fillId="6" borderId="4" xfId="59" applyFont="1" applyFill="1" applyBorder="1" applyAlignment="1">
      <alignment horizontal="center" vertical="center" wrapText="1"/>
    </xf>
    <xf numFmtId="0" fontId="39" fillId="6" borderId="29" xfId="59" applyFont="1" applyFill="1" applyBorder="1" applyAlignment="1">
      <alignment horizontal="center"/>
    </xf>
    <xf numFmtId="0" fontId="39" fillId="6" borderId="0" xfId="59" applyFont="1" applyFill="1" applyAlignment="1">
      <alignment horizontal="center"/>
    </xf>
    <xf numFmtId="0" fontId="57" fillId="6" borderId="29" xfId="59" applyFont="1" applyFill="1" applyBorder="1" applyAlignment="1">
      <alignment horizontal="center" vertical="center"/>
    </xf>
    <xf numFmtId="0" fontId="57" fillId="6" borderId="0" xfId="59" applyFont="1" applyFill="1" applyAlignment="1">
      <alignment horizontal="center" vertical="center"/>
    </xf>
    <xf numFmtId="0" fontId="10" fillId="6" borderId="29" xfId="59" applyFont="1" applyFill="1" applyBorder="1" applyAlignment="1">
      <alignment horizontal="center"/>
    </xf>
    <xf numFmtId="0" fontId="10" fillId="6" borderId="0" xfId="59" applyFont="1" applyFill="1" applyAlignment="1">
      <alignment horizontal="center"/>
    </xf>
    <xf numFmtId="0" fontId="59" fillId="5" borderId="31" xfId="59" applyFont="1" applyFill="1" applyBorder="1" applyAlignment="1">
      <alignment horizontal="center"/>
    </xf>
    <xf numFmtId="0" fontId="59" fillId="5" borderId="33" xfId="59" applyFont="1" applyFill="1" applyBorder="1" applyAlignment="1">
      <alignment horizontal="center"/>
    </xf>
    <xf numFmtId="0" fontId="59" fillId="5" borderId="47" xfId="59" applyFont="1" applyFill="1" applyBorder="1" applyAlignment="1">
      <alignment horizontal="center"/>
    </xf>
  </cellXfs>
  <cellStyles count="62">
    <cellStyle name="Cabecera 1" xfId="1"/>
    <cellStyle name="Cabecera 2" xfId="2"/>
    <cellStyle name="Comma" xfId="3"/>
    <cellStyle name="Comma [0]_PIB" xfId="4"/>
    <cellStyle name="Comma_confisGOBjul2500" xfId="5"/>
    <cellStyle name="Comma0" xfId="6"/>
    <cellStyle name="Currency" xfId="7"/>
    <cellStyle name="Currency [0]_PIB" xfId="8"/>
    <cellStyle name="Currency_confisGOBjul2500" xfId="9"/>
    <cellStyle name="Currency0" xfId="10"/>
    <cellStyle name="Date" xfId="11"/>
    <cellStyle name="Euro" xfId="12"/>
    <cellStyle name="Fecha" xfId="13"/>
    <cellStyle name="Fijo" xfId="14"/>
    <cellStyle name="Fixed" xfId="15"/>
    <cellStyle name="Heading 1" xfId="16"/>
    <cellStyle name="Heading 2" xfId="17"/>
    <cellStyle name="Heading1" xfId="18"/>
    <cellStyle name="Heading2" xfId="19"/>
    <cellStyle name="Hipervínculo" xfId="41" builtinId="8"/>
    <cellStyle name="Millares 2" xfId="43"/>
    <cellStyle name="Millares 2 2" xfId="54"/>
    <cellStyle name="Moneda [0] 2" xfId="51"/>
    <cellStyle name="Monetario" xfId="20"/>
    <cellStyle name="Monetario0" xfId="21"/>
    <cellStyle name="Normal" xfId="0" builtinId="0"/>
    <cellStyle name="Normal 2" xfId="39"/>
    <cellStyle name="Normal 2 2" xfId="44"/>
    <cellStyle name="Normal 2 2 2" xfId="49"/>
    <cellStyle name="Normal 2 2 3" xfId="55"/>
    <cellStyle name="Normal 2 3" xfId="45"/>
    <cellStyle name="Normal 2 3 2" xfId="50"/>
    <cellStyle name="Normal 2 3 3" xfId="56"/>
    <cellStyle name="Normal 2 4" xfId="47"/>
    <cellStyle name="Normal 2 5" xfId="52"/>
    <cellStyle name="Normal 3" xfId="42"/>
    <cellStyle name="Normal 3 2" xfId="48"/>
    <cellStyle name="Normal 3 3" xfId="53"/>
    <cellStyle name="Normal 4" xfId="57"/>
    <cellStyle name="Normal 4 2" xfId="61"/>
    <cellStyle name="Normal 5" xfId="59"/>
    <cellStyle name="Normal 7" xfId="40"/>
    <cellStyle name="Percent" xfId="22"/>
    <cellStyle name="Porcentaje" xfId="23" builtinId="5"/>
    <cellStyle name="Porcentaje 2" xfId="58"/>
    <cellStyle name="Porcentaje 3" xfId="60"/>
    <cellStyle name="Punto" xfId="24"/>
    <cellStyle name="Punto0" xfId="25"/>
    <cellStyle name="Resumen" xfId="26"/>
    <cellStyle name="Resumen 2" xfId="46"/>
    <cellStyle name="Text" xfId="27"/>
    <cellStyle name="Total" xfId="28" builtinId="25" customBuiltin="1"/>
    <cellStyle name="ДАТА" xfId="29"/>
    <cellStyle name="ДЕНЕЖНЫЙ_BOPENGC" xfId="30"/>
    <cellStyle name="ЗАГОЛОВОК1" xfId="31"/>
    <cellStyle name="ЗАГОЛОВОК2" xfId="32"/>
    <cellStyle name="ИТОГОВЫЙ" xfId="33"/>
    <cellStyle name="Обычный_BOPENGC" xfId="34"/>
    <cellStyle name="ПРОЦЕНТНЫЙ_BOPENGC" xfId="35"/>
    <cellStyle name="ТЕКСТ" xfId="36"/>
    <cellStyle name="ФИКСИРОВАННЫЙ" xfId="37"/>
    <cellStyle name="ФИНАНСОВЫЙ_BOPENGC" xfId="38"/>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5.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png"/><Relationship Id="rId1" Type="http://schemas.openxmlformats.org/officeDocument/2006/relationships/image" Target="../media/image3.jpeg"/><Relationship Id="rId5" Type="http://schemas.openxmlformats.org/officeDocument/2006/relationships/image" Target="../media/image7.pn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3</xdr:col>
      <xdr:colOff>73025</xdr:colOff>
      <xdr:row>1</xdr:row>
      <xdr:rowOff>88900</xdr:rowOff>
    </xdr:from>
    <xdr:to>
      <xdr:col>3</xdr:col>
      <xdr:colOff>1330325</xdr:colOff>
      <xdr:row>3</xdr:row>
      <xdr:rowOff>317500</xdr:rowOff>
    </xdr:to>
    <xdr:pic>
      <xdr:nvPicPr>
        <xdr:cNvPr id="4" name="Imagen 3">
          <a:extLst>
            <a:ext uri="{FF2B5EF4-FFF2-40B4-BE49-F238E27FC236}">
              <a16:creationId xmlns:a16="http://schemas.microsoft.com/office/drawing/2014/main" id="{00000000-0008-0000-02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1533525" y="289983"/>
          <a:ext cx="1257300" cy="1011767"/>
        </a:xfrm>
        <a:prstGeom prst="rect">
          <a:avLst/>
        </a:prstGeom>
        <a:ln>
          <a:noFill/>
        </a:ln>
        <a:extLst>
          <a:ext uri="{53640926-AAD7-44D8-BBD7-CCE9431645EC}">
            <a14:shadowObscured xmlns:a14="http://schemas.microsoft.com/office/drawing/2010/main"/>
          </a:ext>
        </a:extLst>
      </xdr:spPr>
    </xdr:pic>
    <xdr:clientData/>
  </xdr:twoCellAnchor>
  <xdr:twoCellAnchor>
    <xdr:from>
      <xdr:col>11</xdr:col>
      <xdr:colOff>2338916</xdr:colOff>
      <xdr:row>1</xdr:row>
      <xdr:rowOff>140757</xdr:rowOff>
    </xdr:from>
    <xdr:to>
      <xdr:col>11</xdr:col>
      <xdr:colOff>3371850</xdr:colOff>
      <xdr:row>3</xdr:row>
      <xdr:rowOff>374650</xdr:rowOff>
    </xdr:to>
    <xdr:pic>
      <xdr:nvPicPr>
        <xdr:cNvPr id="5" name="Picture 1">
          <a:extLst>
            <a:ext uri="{FF2B5EF4-FFF2-40B4-BE49-F238E27FC236}">
              <a16:creationId xmlns:a16="http://schemas.microsoft.com/office/drawing/2014/main" id="{5A428FF5-1D95-4AFC-ADD6-AEE2BBD29C8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186833" y="341840"/>
          <a:ext cx="1032934" cy="101706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839882</xdr:colOff>
      <xdr:row>1</xdr:row>
      <xdr:rowOff>66675</xdr:rowOff>
    </xdr:from>
    <xdr:to>
      <xdr:col>3</xdr:col>
      <xdr:colOff>2061322</xdr:colOff>
      <xdr:row>3</xdr:row>
      <xdr:rowOff>268380</xdr:rowOff>
    </xdr:to>
    <xdr:pic>
      <xdr:nvPicPr>
        <xdr:cNvPr id="4" name="Imagen 3">
          <a:extLst>
            <a:ext uri="{FF2B5EF4-FFF2-40B4-BE49-F238E27FC236}">
              <a16:creationId xmlns:a16="http://schemas.microsoft.com/office/drawing/2014/main" id="{00000000-0008-0000-03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2630582" y="266700"/>
          <a:ext cx="1221440" cy="906555"/>
        </a:xfrm>
        <a:prstGeom prst="rect">
          <a:avLst/>
        </a:prstGeom>
        <a:ln>
          <a:noFill/>
        </a:ln>
        <a:extLst>
          <a:ext uri="{53640926-AAD7-44D8-BBD7-CCE9431645EC}">
            <a14:shadowObscured xmlns:a14="http://schemas.microsoft.com/office/drawing/2010/main"/>
          </a:ext>
        </a:extLst>
      </xdr:spPr>
    </xdr:pic>
    <xdr:clientData/>
  </xdr:twoCellAnchor>
  <xdr:twoCellAnchor>
    <xdr:from>
      <xdr:col>11</xdr:col>
      <xdr:colOff>885827</xdr:colOff>
      <xdr:row>1</xdr:row>
      <xdr:rowOff>76200</xdr:rowOff>
    </xdr:from>
    <xdr:to>
      <xdr:col>11</xdr:col>
      <xdr:colOff>1981201</xdr:colOff>
      <xdr:row>3</xdr:row>
      <xdr:rowOff>235727</xdr:rowOff>
    </xdr:to>
    <xdr:pic>
      <xdr:nvPicPr>
        <xdr:cNvPr id="5" name="Picture 1">
          <a:extLst>
            <a:ext uri="{FF2B5EF4-FFF2-40B4-BE49-F238E27FC236}">
              <a16:creationId xmlns:a16="http://schemas.microsoft.com/office/drawing/2014/main" id="{03E04C0E-45BE-4FFE-B004-9647D6A8CEF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4020802" y="276225"/>
          <a:ext cx="1095374" cy="864377"/>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1627655</xdr:colOff>
      <xdr:row>1</xdr:row>
      <xdr:rowOff>155204</xdr:rowOff>
    </xdr:from>
    <xdr:to>
      <xdr:col>17</xdr:col>
      <xdr:colOff>2209138</xdr:colOff>
      <xdr:row>5</xdr:row>
      <xdr:rowOff>57150</xdr:rowOff>
    </xdr:to>
    <xdr:pic>
      <xdr:nvPicPr>
        <xdr:cNvPr id="2" name="Imagen 8">
          <a:extLst>
            <a:ext uri="{FF2B5EF4-FFF2-40B4-BE49-F238E27FC236}">
              <a16:creationId xmlns:a16="http://schemas.microsoft.com/office/drawing/2014/main" id="{E9CACCE2-51EA-4857-B5A3-9B36F99FD2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86980" y="345704"/>
          <a:ext cx="581483" cy="6639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865655</xdr:colOff>
      <xdr:row>1</xdr:row>
      <xdr:rowOff>166262</xdr:rowOff>
    </xdr:from>
    <xdr:to>
      <xdr:col>17</xdr:col>
      <xdr:colOff>1562101</xdr:colOff>
      <xdr:row>5</xdr:row>
      <xdr:rowOff>64821</xdr:rowOff>
    </xdr:to>
    <xdr:pic>
      <xdr:nvPicPr>
        <xdr:cNvPr id="3" name="0 Imagen">
          <a:extLst>
            <a:ext uri="{FF2B5EF4-FFF2-40B4-BE49-F238E27FC236}">
              <a16:creationId xmlns:a16="http://schemas.microsoft.com/office/drawing/2014/main" id="{7F0A0D2D-61BF-427A-9459-ED3BB91CE7F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324980" y="356762"/>
          <a:ext cx="696446" cy="6605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408215</xdr:colOff>
      <xdr:row>4</xdr:row>
      <xdr:rowOff>180492</xdr:rowOff>
    </xdr:from>
    <xdr:to>
      <xdr:col>23</xdr:col>
      <xdr:colOff>326572</xdr:colOff>
      <xdr:row>8</xdr:row>
      <xdr:rowOff>312963</xdr:rowOff>
    </xdr:to>
    <xdr:pic>
      <xdr:nvPicPr>
        <xdr:cNvPr id="4" name="Imagen 3">
          <a:extLst>
            <a:ext uri="{FF2B5EF4-FFF2-40B4-BE49-F238E27FC236}">
              <a16:creationId xmlns:a16="http://schemas.microsoft.com/office/drawing/2014/main" id="{8007A99F-708D-453F-9AC1-3052D1409CF4}"/>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7685" b="24497"/>
        <a:stretch/>
      </xdr:blipFill>
      <xdr:spPr bwMode="auto">
        <a:xfrm>
          <a:off x="23849240" y="942492"/>
          <a:ext cx="1442357" cy="86589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569102</xdr:colOff>
      <xdr:row>1</xdr:row>
      <xdr:rowOff>39382</xdr:rowOff>
    </xdr:from>
    <xdr:to>
      <xdr:col>11</xdr:col>
      <xdr:colOff>1536248</xdr:colOff>
      <xdr:row>5</xdr:row>
      <xdr:rowOff>166008</xdr:rowOff>
    </xdr:to>
    <xdr:pic>
      <xdr:nvPicPr>
        <xdr:cNvPr id="5" name="Imagen 4" descr="C:\Users\Indeportes Quindio\Downloads\IMG-20200217-WA0000.jpg">
          <a:extLst>
            <a:ext uri="{FF2B5EF4-FFF2-40B4-BE49-F238E27FC236}">
              <a16:creationId xmlns:a16="http://schemas.microsoft.com/office/drawing/2014/main" id="{A0A3AA2B-3377-4133-96C2-2C1B0FCA7AF8}"/>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4592" b="9653"/>
        <a:stretch/>
      </xdr:blipFill>
      <xdr:spPr bwMode="auto">
        <a:xfrm>
          <a:off x="12978816" y="229882"/>
          <a:ext cx="967146" cy="888626"/>
        </a:xfrm>
        <a:prstGeom prst="rect">
          <a:avLst/>
        </a:prstGeom>
        <a:noFill/>
        <a:ln>
          <a:noFill/>
        </a:ln>
      </xdr:spPr>
    </xdr:pic>
    <xdr:clientData/>
  </xdr:twoCellAnchor>
  <xdr:twoCellAnchor editAs="oneCell">
    <xdr:from>
      <xdr:col>1</xdr:col>
      <xdr:colOff>171371</xdr:colOff>
      <xdr:row>1</xdr:row>
      <xdr:rowOff>34340</xdr:rowOff>
    </xdr:from>
    <xdr:to>
      <xdr:col>2</xdr:col>
      <xdr:colOff>421823</xdr:colOff>
      <xdr:row>5</xdr:row>
      <xdr:rowOff>166008</xdr:rowOff>
    </xdr:to>
    <xdr:pic>
      <xdr:nvPicPr>
        <xdr:cNvPr id="6" name="Imagen 5">
          <a:extLst>
            <a:ext uri="{FF2B5EF4-FFF2-40B4-BE49-F238E27FC236}">
              <a16:creationId xmlns:a16="http://schemas.microsoft.com/office/drawing/2014/main" id="{BCB5C5FC-9D1B-477F-9C7F-4F6669356ABC}"/>
            </a:ext>
          </a:extLst>
        </xdr:cNvPr>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50238" t="39544" r="30754" b="26947"/>
        <a:stretch/>
      </xdr:blipFill>
      <xdr:spPr bwMode="auto">
        <a:xfrm>
          <a:off x="876221" y="224840"/>
          <a:ext cx="860052" cy="893668"/>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ECDGP\programacion\PG%202002\PROG%20Gobi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sconpes.dnp.gov.co/datos/CONSOLIDACION/2002/Copia%20de%20set992002mayo29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PREFCJ1\CARBOCOL\MODCARB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PREFCJ1\CAFE\MODCAF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planeacionnacional-my.sharepoint.com/Sherreno/c/WINDOWS/TEMP/PROYECTO/972000%20a%20julio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BPI\DIFP-CONSOLIDACION\TRABAJO\Espacios%20Fiscal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laneacionnacional-my.sharepoint.com/Sherreno/c/WINDOWS/TEMP/PROYECTO/FUNCIONAM972000sh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planeacionnacional-my.sharepoint.com/Sherreno/c/windows/TEMP/CUADRO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DIFP%20-%20%20Direccion%20de%20Inversiones%20y%20Finanzas%20Publicas\Consolidacion%20Trabajo\Espacios%20Fisca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TIDOS"/>
      <sheetName val="ENVIA"/>
      <sheetName val="RECIBE"/>
      <sheetName val="reciprocas"/>
      <sheetName val="RESUMEN FMI"/>
      <sheetName val="CAMBIOS FMI"/>
      <sheetName val="RESUMEN"/>
      <sheetName val="RESMEING"/>
      <sheetName val="AING"/>
      <sheetName val="GASTOS"/>
      <sheetName val="OEC"/>
      <sheetName val="INTE"/>
      <sheetName val="RECLASIF"/>
      <sheetName val="APACDO"/>
      <sheetName val="FL OEC"/>
      <sheetName val="CONVERSION PPTO"/>
      <sheetName val="Desplegables"/>
      <sheetName val="Lista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uestos (2)"/>
      <sheetName val="extraordina (2)"/>
      <sheetName val="extraordina (constantes 2002)"/>
      <sheetName val="extraordinainicial"/>
      <sheetName val="extraorsin-inver"/>
      <sheetName val="extraordina"/>
      <sheetName val="98-2002"/>
      <sheetName val="cua2planfinanciero"/>
      <sheetName val="02-03"/>
      <sheetName val="Supuestos"/>
      <sheetName val="cua2conincrem"/>
      <sheetName val="cuadro10 real"/>
      <sheetName val="resto"/>
      <sheetName val="araña"/>
      <sheetName val="sector-ok"/>
      <sheetName val="inver03"/>
      <sheetName val="cua2amortiz"/>
      <sheetName val="cua2abr16"/>
      <sheetName val="cua2sin militar"/>
      <sheetName val="indirectos"/>
      <sheetName val="secciones"/>
      <sheetName val="cua2sinincrem (2)"/>
      <sheetName val="shirley"/>
      <sheetName val="gg-defensa"/>
      <sheetName val="Vf2001"/>
      <sheetName val="VF2002"/>
      <sheetName val="defensa-ok"/>
      <sheetName val="rama-ok"/>
      <sheetName val="gg-ok"/>
      <sheetName val="deuda-ok"/>
      <sheetName val="resu-ok"/>
      <sheetName val="cua2militok"/>
      <sheetName val="Supuestosdef"/>
      <sheetName val="Desplegables"/>
      <sheetName val="pytos (4)"/>
      <sheetName val="pytos"/>
      <sheetName val="98_2002"/>
      <sheetName val="resu-cta"/>
      <sheetName val="Listas"/>
      <sheetName val="Hoja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sheetData sheetId="37" refreshError="1"/>
      <sheetData sheetId="38" refreshError="1"/>
      <sheetData sheetId="3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CARBOCOL"/>
      <sheetName val="PRES NETO"/>
      <sheetName val="DEUDA EXTERNA"/>
      <sheetName val="SUPUESTOS"/>
      <sheetName val="RESUMEN"/>
      <sheetName val="RESUMEN CON PLAN"/>
      <sheetName val="PIB"/>
      <sheetName val="TRANSFERENCIAS"/>
      <sheetName val="PPTO97"/>
      <sheetName val="CARBOCOL"/>
      <sheetName val="INTERESES"/>
      <sheetName val="AMORTIZA"/>
      <sheetName val="DEXT"/>
      <sheetName val="Diálogo1"/>
      <sheetName val="Módulo1"/>
      <sheetName val="PROYECTO97"/>
      <sheetName val="Hoja1"/>
      <sheetName val="SEG99"/>
      <sheetName val="RESU99"/>
      <sheetName val="SEG2000"/>
      <sheetName val="RESU2000"/>
      <sheetName val="C1-3vig97-00"/>
      <sheetName val="C1-3vIg98-00"/>
      <sheetName val="chequeo99"/>
      <sheetName val="plano-mensaje"/>
      <sheetName val="C1-3men"/>
      <sheetName val="DIFERENCIAS SIMUL"/>
      <sheetName val="SPC"/>
      <sheetName val="MODCARBO"/>
      <sheetName val="DATOS"/>
      <sheetName val="RUBRO LEY"/>
      <sheetName val="Despleg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CAFE"/>
      <sheetName val="PRES NETO"/>
      <sheetName val="DEUDA EXTERNA"/>
      <sheetName val="PIB"/>
      <sheetName val="RESUMEN"/>
      <sheetName val="RESUMEN CON PLAN"/>
      <sheetName val="SUPUESTOS"/>
      <sheetName val="CONSOLIDADO"/>
      <sheetName val="CRECIMIENTOS %"/>
      <sheetName val="ANUAL1"/>
      <sheetName val="Asesores Junio 01"/>
      <sheetName val="TRANSFERENCIAS"/>
      <sheetName val="Módulo1"/>
      <sheetName val="MODCAFE"/>
      <sheetName val="DIFERENCIAS SIMUL"/>
      <sheetName val="ASESORES AGOSTO 13"/>
      <sheetName val="ASESORES AGOSTO 11"/>
      <sheetName val="ASESORES SEPTIEM 9"/>
      <sheetName val="ASESORES SEPTIEM 7"/>
      <sheetName val="ASESORES AGOSTO 26"/>
      <sheetName val="ASESORES AGOSTO 24"/>
      <sheetName val="Asesores"/>
      <sheetName val="Asesores nov8-00"/>
      <sheetName val="OPEF resumen"/>
      <sheetName val="compara 2001"/>
      <sheetName val="Resumen Supuestos"/>
      <sheetName val="2001vs00"/>
      <sheetName val="2000-02"/>
      <sheetName val="2002 actual vs fmi"/>
      <sheetName val="Gráfico Precio 2002"/>
      <sheetName val="Gráfico2"/>
      <sheetName val="Gráfico3"/>
      <sheetName val="Cuadro Resumen 2000-01"/>
      <sheetName val="Cuadro Resumen 02-03 FMIvsActua"/>
      <sheetName val="Cuadro Resumen 02-03"/>
      <sheetName val="OEC Revision 2002"/>
      <sheetName val="Resumen Supuestos 2002"/>
      <sheetName val="ResumenFinal2002"/>
      <sheetName val="Gráfico1"/>
      <sheetName val="2003 2004"/>
      <sheetName val="GráficoPrecio2002"/>
      <sheetName val="DATOS"/>
      <sheetName val="RUBRO LEY"/>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1-3"/>
      <sheetName val="cuadro7"/>
      <sheetName val="GPT"/>
      <sheetName val="GPN"/>
      <sheetName val="GPP"/>
      <sheetName val="GGT"/>
      <sheetName val="GGN"/>
      <sheetName val="GGP"/>
      <sheetName val="PLANOJUL13"/>
      <sheetName val="CUA1_3"/>
      <sheetName val="i"/>
      <sheetName val="Datos"/>
      <sheetName val="Seguimiento CSF"/>
      <sheetName val="Resumen OPEF"/>
      <sheetName val="Resumen MES OPEF"/>
      <sheetName val="VIG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OS"/>
      <sheetName val="Listas"/>
      <sheetName val="Supuestos"/>
      <sheetName val="Recorte"/>
      <sheetName val="Basico"/>
      <sheetName val="Solicitudes Filtradas"/>
    </sheetNames>
    <sheetDataSet>
      <sheetData sheetId="0">
        <row r="3">
          <cell r="F3" t="str">
            <v>ACTUALIZACIÓN CATASTRAL Y CARTOGRÁFICA</v>
          </cell>
        </row>
      </sheetData>
      <sheetData sheetId="1" refreshError="1">
        <row r="3">
          <cell r="F3" t="str">
            <v>ACTUALIZACIÓN CATASTRAL Y CARTOGRÁFICA</v>
          </cell>
        </row>
        <row r="4">
          <cell r="B4" t="str">
            <v>ACCION SOCIAL</v>
          </cell>
          <cell r="D4" t="str">
            <v>VIGENCIA FUTURA</v>
          </cell>
          <cell r="E4" t="str">
            <v>NACIÓN</v>
          </cell>
          <cell r="H4" t="str">
            <v>Defensa y Seguridad</v>
          </cell>
          <cell r="I4" t="str">
            <v>CAPITAL HUMANO</v>
          </cell>
          <cell r="J4" t="str">
            <v>Fosyga - Régimen Subsidiado Salud</v>
          </cell>
          <cell r="K4" t="str">
            <v>Agua</v>
          </cell>
          <cell r="P4" t="str">
            <v>1. Estado Comunitario: desarrollo para todos</v>
          </cell>
          <cell r="Q4" t="str">
            <v>2.1 Hacia la consolidación de la Política de Seguridad Democrática</v>
          </cell>
          <cell r="R4" t="str">
            <v>1. FBK</v>
          </cell>
          <cell r="S4" t="str">
            <v>CSF</v>
          </cell>
          <cell r="T4" t="str">
            <v xml:space="preserve">Militares </v>
          </cell>
          <cell r="U4" t="str">
            <v>Fosyga</v>
          </cell>
          <cell r="V4" t="str">
            <v>FBK CSF</v>
          </cell>
        </row>
        <row r="5">
          <cell r="B5" t="str">
            <v>AEROCIVIL</v>
          </cell>
          <cell r="D5" t="str">
            <v>LEY</v>
          </cell>
          <cell r="E5" t="str">
            <v>PROPIOS</v>
          </cell>
          <cell r="H5" t="str">
            <v>Infraestructura Física</v>
          </cell>
          <cell r="I5" t="str">
            <v>CAPITAL SOCIAL</v>
          </cell>
          <cell r="J5" t="str">
            <v xml:space="preserve"> Subsidios de Vivienda Rural</v>
          </cell>
          <cell r="K5" t="str">
            <v>Atención al Desplazamiento Forzado</v>
          </cell>
          <cell r="P5" t="str">
            <v>2. Política de defensa y seguridad democrática</v>
          </cell>
          <cell r="Q5" t="str">
            <v>2.2 Desplazamiento forzado, derechos humanos y reconciliación</v>
          </cell>
          <cell r="R5" t="str">
            <v>2. RECLASIFICADOS GNC</v>
          </cell>
          <cell r="S5" t="str">
            <v>SSF</v>
          </cell>
          <cell r="T5" t="str">
            <v>Resto</v>
          </cell>
          <cell r="U5" t="str">
            <v>Fondo de Solidaridad Pensional</v>
          </cell>
          <cell r="V5" t="str">
            <v>FBK SSF</v>
          </cell>
        </row>
        <row r="6">
          <cell r="B6" t="str">
            <v>AGENCIA LOGÍSTICA</v>
          </cell>
          <cell r="D6" t="str">
            <v>CRÉDITO</v>
          </cell>
          <cell r="H6" t="str">
            <v>Sector Social</v>
          </cell>
          <cell r="I6" t="str">
            <v>CAPITAL FISICO</v>
          </cell>
          <cell r="J6" t="str">
            <v>Adquisición y Reposición de Equipo Operacional</v>
          </cell>
          <cell r="K6" t="str">
            <v>Ciencia y Tecnología</v>
          </cell>
          <cell r="P6" t="str">
            <v>3. Reducción de la pobreza y promoción del empleo y la equidad</v>
          </cell>
          <cell r="Q6" t="str">
            <v>3.1 Pobreza y población vulnerable</v>
          </cell>
          <cell r="R6" t="str">
            <v>3. OTROS</v>
          </cell>
          <cell r="T6" t="str">
            <v>Fondo Nacional de Regalías</v>
          </cell>
          <cell r="U6" t="str">
            <v>Subsidio de Tarifas Electricas</v>
          </cell>
          <cell r="V6" t="str">
            <v>MILITARES CSF</v>
          </cell>
        </row>
        <row r="7">
          <cell r="B7" t="str">
            <v>ANH</v>
          </cell>
          <cell r="D7" t="str">
            <v>CONTRAPARTIDA</v>
          </cell>
          <cell r="H7" t="str">
            <v>Fortalecimiento Institucional</v>
          </cell>
          <cell r="I7" t="str">
            <v>SEGURIDAD DEMOCRÁTICA</v>
          </cell>
          <cell r="J7" t="str">
            <v>Adquisición, Reposición y Mantenimiento de Equipos</v>
          </cell>
          <cell r="K7" t="str">
            <v>Comunicaciones</v>
          </cell>
          <cell r="P7" t="str">
            <v>4. Crecimiento alto y sostenido: La condición para un desarrollo con equidad</v>
          </cell>
          <cell r="Q7" t="str">
            <v>3.2 Mercado y relaciones laborales</v>
          </cell>
          <cell r="R7" t="str">
            <v>4. PROPIOS</v>
          </cell>
          <cell r="T7" t="str">
            <v>Fosyga</v>
          </cell>
          <cell r="U7" t="str">
            <v>Subsidios a los Combustibles</v>
          </cell>
          <cell r="V7" t="str">
            <v>MILITARES SSF</v>
          </cell>
        </row>
        <row r="8">
          <cell r="B8" t="str">
            <v>ANTROPOLOGIA E HISTORIA</v>
          </cell>
          <cell r="D8" t="str">
            <v>FONDO ESPECIAL</v>
          </cell>
          <cell r="I8" t="str">
            <v>FORTALECIMIENTO INSTITUCIONAL</v>
          </cell>
          <cell r="J8" t="str">
            <v>Agro Ingreso Seguro AIS</v>
          </cell>
          <cell r="K8" t="str">
            <v>Educación Basica y Media</v>
          </cell>
          <cell r="P8" t="str">
            <v>5. Una gestión ambiental y del riesgo que promueva el desarrollo sostenible</v>
          </cell>
          <cell r="Q8" t="str">
            <v>3.3 Inserción de las familias en el Sistema de Protección Social</v>
          </cell>
          <cell r="R8" t="str">
            <v>5. IMPUESTO SEGURIDAD DEMOCRÁTICA</v>
          </cell>
          <cell r="T8" t="str">
            <v>Fondo de Solaridad Pensional</v>
          </cell>
          <cell r="V8" t="str">
            <v>FOSYGA CSF</v>
          </cell>
        </row>
        <row r="9">
          <cell r="B9" t="str">
            <v>ARCHIVO GENERAL</v>
          </cell>
          <cell r="D9" t="str">
            <v>FLEXIBLE</v>
          </cell>
          <cell r="J9" t="str">
            <v>Agua Potable y Saneamiento Básico</v>
          </cell>
          <cell r="K9" t="str">
            <v>Educación Superior</v>
          </cell>
          <cell r="P9" t="str">
            <v>6. Un mejor Estado al servicio de los ciudadanos</v>
          </cell>
          <cell r="Q9" t="str">
            <v>3.4 Banca de las oportunidades</v>
          </cell>
          <cell r="T9" t="str">
            <v>Subsidio a los Combustibles</v>
          </cell>
          <cell r="V9" t="str">
            <v>FONDO SOLIDARIDAD PENSIONAL CSF</v>
          </cell>
        </row>
        <row r="10">
          <cell r="B10" t="str">
            <v>ARMADA</v>
          </cell>
          <cell r="J10" t="str">
            <v>Alianzas Productivas, Pademer, KFW, Transición</v>
          </cell>
          <cell r="K10" t="str">
            <v>Impuesto al Patrimonio</v>
          </cell>
          <cell r="P10" t="str">
            <v>7. Dimensiones especiales del desarrollo</v>
          </cell>
          <cell r="Q10" t="str">
            <v>3.5 Ciudades amables</v>
          </cell>
        </row>
        <row r="11">
          <cell r="B11" t="str">
            <v>ARTESANIAS DE COLOMBIA S.A.</v>
          </cell>
          <cell r="J11" t="str">
            <v>Ampliación cobertura educación básica y media</v>
          </cell>
          <cell r="K11" t="str">
            <v>REDEP</v>
          </cell>
          <cell r="Q11" t="str">
            <v>3.6 Infraestructura para el desarrollo</v>
          </cell>
          <cell r="V11" t="str">
            <v>SUBSIDIOS TARIFAS ELECTRICAS CSF</v>
          </cell>
        </row>
        <row r="12">
          <cell r="B12" t="str">
            <v xml:space="preserve">AUDITORIA </v>
          </cell>
          <cell r="J12" t="str">
            <v>Ampliación cobertura educación superior</v>
          </cell>
          <cell r="K12" t="str">
            <v>Reinsertados</v>
          </cell>
          <cell r="Q12" t="str">
            <v>3.7 Equidad en el campo</v>
          </cell>
          <cell r="V12" t="str">
            <v>SUBSIDIOS COMBUSTIBLES CSF</v>
          </cell>
        </row>
        <row r="13">
          <cell r="B13" t="str">
            <v>BIBLIOTECA DE MEDELLIN</v>
          </cell>
          <cell r="J13" t="str">
            <v xml:space="preserve">Atención a Desplazados </v>
          </cell>
          <cell r="K13" t="str">
            <v>Agenda Interna</v>
          </cell>
          <cell r="Q13" t="str">
            <v>4.1 Consideraciones Macroeconómicas</v>
          </cell>
          <cell r="V13" t="str">
            <v>FONDO NACIONAL DE REGALIAS CSF</v>
          </cell>
        </row>
        <row r="14">
          <cell r="B14" t="str">
            <v>C.D.A.</v>
          </cell>
          <cell r="J14" t="str">
            <v xml:space="preserve">Atención de Emergencias </v>
          </cell>
          <cell r="K14" t="str">
            <v>Vivienda rural y urbana</v>
          </cell>
          <cell r="Q14" t="str">
            <v>4.2 Agenda Interna: estrategia de desarrollo productivo</v>
          </cell>
          <cell r="V14" t="str">
            <v>FONDO SOLIDARIDAD PENSIONAL SSF</v>
          </cell>
        </row>
        <row r="15">
          <cell r="B15" t="str">
            <v>C.S.B.</v>
          </cell>
          <cell r="J15" t="str">
            <v>Banco de las Oportunidades</v>
          </cell>
          <cell r="K15" t="str">
            <v>Tecnologías de la información</v>
          </cell>
          <cell r="Q15" t="str">
            <v>4.3 Consolidar el crecimiento y mejorar la competitividad del sector agropecuario</v>
          </cell>
          <cell r="V15" t="str">
            <v>SUBSIDIOS COMBUSTIBLES SSF</v>
          </cell>
        </row>
        <row r="16">
          <cell r="B16" t="str">
            <v>CAMARA</v>
          </cell>
          <cell r="J16" t="str">
            <v>Calidad educación preescolar básica y media</v>
          </cell>
          <cell r="K16" t="str">
            <v>Z-N.A</v>
          </cell>
          <cell r="Q16" t="str">
            <v>5.2 Una gestión ambiental que promueva el desarrollo sostenible</v>
          </cell>
        </row>
        <row r="17">
          <cell r="B17" t="str">
            <v>CORPOURABA</v>
          </cell>
          <cell r="J17" t="str">
            <v>Infraestructura Educativa - Ley 21</v>
          </cell>
          <cell r="Q17" t="str">
            <v>5.3 Gestión del riesgo para la prevención y atención de desastres</v>
          </cell>
          <cell r="V17" t="str">
            <v>OTROS SSF</v>
          </cell>
        </row>
        <row r="18">
          <cell r="B18" t="str">
            <v>CREG</v>
          </cell>
          <cell r="J18" t="str">
            <v>Interventoría Regalías</v>
          </cell>
          <cell r="Q18" t="str">
            <v>6.1 Los requisitos del Estado comunitario</v>
          </cell>
        </row>
        <row r="19">
          <cell r="B19" t="str">
            <v xml:space="preserve">DANSOCIAL </v>
          </cell>
          <cell r="J19" t="str">
            <v>Medicina Legal - Sistema Penal Acusatorio</v>
          </cell>
          <cell r="Q19" t="str">
            <v>6.2 Los retos del Estado comunitario</v>
          </cell>
        </row>
        <row r="20">
          <cell r="B20" t="str">
            <v>DEFENSA CIVIL</v>
          </cell>
          <cell r="J20" t="str">
            <v>Mininterior y Justicia - Cárceles</v>
          </cell>
          <cell r="Q20" t="str">
            <v>7.1 Equidad de género</v>
          </cell>
        </row>
        <row r="21">
          <cell r="B21" t="str">
            <v>DEFENSORIA</v>
          </cell>
          <cell r="J21" t="str">
            <v>Obras Hidráulicas de La Mojana</v>
          </cell>
          <cell r="Q21" t="str">
            <v>7.2 Juventud</v>
          </cell>
        </row>
        <row r="22">
          <cell r="B22" t="str">
            <v>DIR. GRAL. COMERCIO EXTERIOR</v>
          </cell>
          <cell r="J22" t="str">
            <v>Plan Maestro de Información Básica - PLANIB</v>
          </cell>
          <cell r="Q22" t="str">
            <v>7.3 Grupos étnicos y relaciones interculturales</v>
          </cell>
        </row>
        <row r="23">
          <cell r="B23" t="str">
            <v>DNP</v>
          </cell>
          <cell r="J23" t="str">
            <v>Plan Nacional de Lecturas y Bibliotecas</v>
          </cell>
          <cell r="Q23" t="str">
            <v>7.4 Dimensión regional</v>
          </cell>
        </row>
        <row r="24">
          <cell r="B24" t="str">
            <v>EJERCITO</v>
          </cell>
          <cell r="J24" t="str">
            <v xml:space="preserve">Plan Nacional de Música </v>
          </cell>
          <cell r="Q24" t="str">
            <v>7.5 Ciencia, tecnología e innovación</v>
          </cell>
        </row>
        <row r="25">
          <cell r="B25" t="str">
            <v>ESAP</v>
          </cell>
          <cell r="J25" t="str">
            <v>Programa 2500 Km</v>
          </cell>
          <cell r="Q25" t="str">
            <v>7.6 Cultura y desarrollo</v>
          </cell>
        </row>
        <row r="26">
          <cell r="B26" t="str">
            <v>FONDO CONGRESO-PENSIONES</v>
          </cell>
          <cell r="J26" t="str">
            <v>Resto</v>
          </cell>
          <cell r="Q26" t="str">
            <v>7.7 Demografía y desarrollo</v>
          </cell>
        </row>
        <row r="27">
          <cell r="B27" t="str">
            <v>FONDO NAL. REGALIAS</v>
          </cell>
          <cell r="J27" t="str">
            <v>Resto</v>
          </cell>
          <cell r="Q27" t="str">
            <v xml:space="preserve">7.8 El sector de la economía solidaria: modelo alternativo de desarrollo socioeconómico </v>
          </cell>
        </row>
        <row r="28">
          <cell r="B28" t="str">
            <v>FONFAC</v>
          </cell>
          <cell r="J28" t="str">
            <v>Salud Pública - Vacunas</v>
          </cell>
          <cell r="Q28" t="str">
            <v>7.9 Política exterior y migratoria</v>
          </cell>
        </row>
        <row r="29">
          <cell r="B29" t="str">
            <v>FONREGISTRADURIA</v>
          </cell>
          <cell r="J29" t="str">
            <v>Sistema Penal Acusatorio (Rama, Fiscalía, Medicina Legal, Defensoría)</v>
          </cell>
        </row>
        <row r="30">
          <cell r="B30" t="str">
            <v>FONRELACIONES</v>
          </cell>
          <cell r="J30" t="str">
            <v>SITM</v>
          </cell>
        </row>
        <row r="31">
          <cell r="B31" t="str">
            <v>FONVIVIENDA</v>
          </cell>
          <cell r="J31" t="str">
            <v>Subsidios Eléctricos y Gas</v>
          </cell>
        </row>
        <row r="32">
          <cell r="B32" t="str">
            <v>FUERZA AEREA</v>
          </cell>
          <cell r="J32" t="str">
            <v>Subsidios Vivienda Urbana</v>
          </cell>
        </row>
        <row r="33">
          <cell r="B33" t="str">
            <v>FUNPUBLICA</v>
          </cell>
          <cell r="J33" t="str">
            <v>Titulación, Adquisición y Adjudicación Tierras</v>
          </cell>
        </row>
        <row r="34">
          <cell r="B34" t="str">
            <v>HOSPITAL MILITAR</v>
          </cell>
          <cell r="J34" t="str">
            <v>Túnel Segundo Centenario (Túnel de la Línea)</v>
          </cell>
        </row>
        <row r="35">
          <cell r="B35" t="str">
            <v>ICA</v>
          </cell>
          <cell r="J35" t="str">
            <v>Turismo</v>
          </cell>
        </row>
        <row r="36">
          <cell r="B36" t="str">
            <v>ICBF</v>
          </cell>
          <cell r="J36" t="str">
            <v>Universidades-Ley 30/93</v>
          </cell>
        </row>
        <row r="37">
          <cell r="B37" t="str">
            <v>ICETEX</v>
          </cell>
        </row>
        <row r="38">
          <cell r="B38" t="str">
            <v>ICFES</v>
          </cell>
        </row>
        <row r="39">
          <cell r="B39" t="str">
            <v>IDEAM</v>
          </cell>
        </row>
        <row r="40">
          <cell r="B40" t="str">
            <v>IGAC</v>
          </cell>
        </row>
        <row r="41">
          <cell r="B41" t="str">
            <v>INCI</v>
          </cell>
        </row>
        <row r="42">
          <cell r="B42" t="str">
            <v>INCO</v>
          </cell>
        </row>
        <row r="43">
          <cell r="B43" t="str">
            <v>INCODER</v>
          </cell>
        </row>
        <row r="44">
          <cell r="B44" t="str">
            <v>INGEOMINAS</v>
          </cell>
        </row>
        <row r="45">
          <cell r="B45" t="str">
            <v>INPEC</v>
          </cell>
        </row>
        <row r="46">
          <cell r="B46" t="str">
            <v>INS</v>
          </cell>
        </row>
        <row r="47">
          <cell r="B47" t="str">
            <v>INSOR</v>
          </cell>
        </row>
        <row r="48">
          <cell r="B48" t="str">
            <v>INST. CANCEROLOGIA</v>
          </cell>
        </row>
        <row r="49">
          <cell r="B49" t="str">
            <v>INST. DEL CESAR</v>
          </cell>
        </row>
        <row r="50">
          <cell r="B50" t="str">
            <v>INSTITUTO ESTUDIOS MINPUBLICO</v>
          </cell>
        </row>
        <row r="51">
          <cell r="B51" t="str">
            <v>INVIAS</v>
          </cell>
        </row>
        <row r="52">
          <cell r="B52" t="str">
            <v>INVIMA</v>
          </cell>
        </row>
        <row r="53">
          <cell r="B53" t="str">
            <v>IPSE</v>
          </cell>
        </row>
        <row r="54">
          <cell r="B54" t="str">
            <v>ITSA</v>
          </cell>
        </row>
        <row r="55">
          <cell r="B55" t="str">
            <v>MEDICINA LEGAL</v>
          </cell>
        </row>
        <row r="56">
          <cell r="B56" t="str">
            <v>MINAGRICULTURA</v>
          </cell>
        </row>
        <row r="57">
          <cell r="B57" t="str">
            <v>MINAMBIENTE</v>
          </cell>
        </row>
        <row r="58">
          <cell r="B58" t="str">
            <v>MINCOMERCIO</v>
          </cell>
        </row>
        <row r="59">
          <cell r="B59" t="str">
            <v xml:space="preserve">MINCULTURA </v>
          </cell>
        </row>
        <row r="60">
          <cell r="B60" t="str">
            <v>MINDEFENSA</v>
          </cell>
        </row>
        <row r="61">
          <cell r="B61" t="str">
            <v>MINEDUCACION</v>
          </cell>
        </row>
        <row r="62">
          <cell r="B62" t="str">
            <v>MINHACIENDA</v>
          </cell>
        </row>
        <row r="63">
          <cell r="B63" t="str">
            <v>MININTERIOR</v>
          </cell>
        </row>
        <row r="64">
          <cell r="B64" t="str">
            <v xml:space="preserve">MINMINAS </v>
          </cell>
        </row>
        <row r="65">
          <cell r="B65" t="str">
            <v>MINPROTECCIÓN</v>
          </cell>
        </row>
        <row r="66">
          <cell r="B66" t="str">
            <v xml:space="preserve">MINPUBLICO </v>
          </cell>
        </row>
        <row r="67">
          <cell r="B67" t="str">
            <v>MINTRANSPORTE</v>
          </cell>
        </row>
        <row r="68">
          <cell r="B68" t="str">
            <v>NASA KI WE</v>
          </cell>
        </row>
        <row r="69">
          <cell r="B69" t="str">
            <v>OTRAS ENTIDADES DEL SECTOR</v>
          </cell>
        </row>
        <row r="70">
          <cell r="B70" t="str">
            <v>PARQUES NALES NATURALES</v>
          </cell>
        </row>
        <row r="71">
          <cell r="B71" t="str">
            <v>PASCUAL BRAVO</v>
          </cell>
        </row>
        <row r="72">
          <cell r="B72" t="str">
            <v>POLICIA NACIONAL (SALUD)</v>
          </cell>
        </row>
        <row r="73">
          <cell r="B73" t="str">
            <v xml:space="preserve">POLICIA NACIONAL  </v>
          </cell>
        </row>
        <row r="74">
          <cell r="B74" t="str">
            <v>PRESIDENCIA</v>
          </cell>
        </row>
        <row r="75">
          <cell r="B75" t="str">
            <v xml:space="preserve">REGISTRADURIA </v>
          </cell>
        </row>
        <row r="76">
          <cell r="B76" t="str">
            <v>SALUD - FFMM</v>
          </cell>
        </row>
        <row r="77">
          <cell r="B77" t="str">
            <v>SANATORIO AGUA DE DIOS</v>
          </cell>
        </row>
        <row r="78">
          <cell r="B78" t="str">
            <v>SENA</v>
          </cell>
        </row>
        <row r="79">
          <cell r="B79" t="str">
            <v xml:space="preserve">SENADO </v>
          </cell>
        </row>
        <row r="80">
          <cell r="B80" t="str">
            <v>SUPERBANCARIA</v>
          </cell>
        </row>
        <row r="81">
          <cell r="B81" t="str">
            <v>SUPERINDUSTRIA Y COMERCIO</v>
          </cell>
        </row>
        <row r="82">
          <cell r="B82" t="str">
            <v>SUPERFINANCIERA</v>
          </cell>
        </row>
        <row r="83">
          <cell r="B83" t="str">
            <v>SUPERNOTARIADO</v>
          </cell>
        </row>
        <row r="84">
          <cell r="B84" t="str">
            <v>SUPERSALUD</v>
          </cell>
        </row>
        <row r="85">
          <cell r="B85" t="str">
            <v>SUPERSERVIPUBLICOS</v>
          </cell>
        </row>
        <row r="86">
          <cell r="B86" t="str">
            <v>SUPERSOCIEDADES</v>
          </cell>
        </row>
        <row r="87">
          <cell r="B87" t="str">
            <v>SUPERSOLIDARIA</v>
          </cell>
        </row>
        <row r="88">
          <cell r="B88" t="str">
            <v>SUPERSUBSIDIO</v>
          </cell>
        </row>
        <row r="89">
          <cell r="B89" t="str">
            <v>TECNICO CENTRAL</v>
          </cell>
        </row>
        <row r="90">
          <cell r="B90" t="str">
            <v>UAE - DIAN</v>
          </cell>
        </row>
        <row r="91">
          <cell r="B91" t="str">
            <v>UAE AGUA POTABLE SANEAMIENTO</v>
          </cell>
        </row>
        <row r="92">
          <cell r="B92" t="str">
            <v>UNAD</v>
          </cell>
        </row>
        <row r="93">
          <cell r="B93" t="str">
            <v>UPME</v>
          </cell>
        </row>
      </sheetData>
      <sheetData sheetId="2" refreshError="1"/>
      <sheetData sheetId="3" refreshError="1"/>
      <sheetData sheetId="4">
        <row r="3">
          <cell r="F3" t="str">
            <v>ACTUALIZACIÓN CATASTRAL Y CARTOGRÁFICA</v>
          </cell>
        </row>
      </sheetData>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1-3"/>
      <sheetName val="cua2castigo"/>
      <sheetName val="Hoja1"/>
      <sheetName val="TOTAL FUN"/>
      <sheetName val="NACION FUN"/>
      <sheetName val="PROPIOS FUN"/>
      <sheetName val="OCP"/>
      <sheetName val="TRANST"/>
      <sheetName val="notas"/>
      <sheetName val="TRANSN"/>
      <sheetName val="TRANSP"/>
      <sheetName val="GGT"/>
      <sheetName val="GGN"/>
      <sheetName val="GGP"/>
      <sheetName val="GPT"/>
      <sheetName val="GPN"/>
      <sheetName val="GPP"/>
      <sheetName val="ppry89aFEB"/>
      <sheetName val="CUA1_3"/>
      <sheetName val="LOTERIAS"/>
      <sheetName val="SUPUESTOS"/>
      <sheetName val="proyecINGRESOS99"/>
      <sheetName val="proyecINGRESOS99 (det)"/>
    </sheetNames>
    <sheetDataSet>
      <sheetData sheetId="0" refreshError="1">
        <row r="3">
          <cell r="Y3" t="str">
            <v>CUADRO No. 2</v>
          </cell>
        </row>
        <row r="4">
          <cell r="Y4" t="str">
            <v>APROPIACIONES 1998 - 2000</v>
          </cell>
        </row>
        <row r="5">
          <cell r="Y5" t="str">
            <v>RECURSOS NACION</v>
          </cell>
        </row>
        <row r="6">
          <cell r="Y6" t="str">
            <v>Miles de millones de pesos</v>
          </cell>
        </row>
        <row r="9">
          <cell r="Y9" t="str">
            <v>CONCEPTO</v>
          </cell>
          <cell r="Z9" t="str">
            <v>1998</v>
          </cell>
          <cell r="AA9" t="str">
            <v>1999   1/</v>
          </cell>
          <cell r="AB9" t="str">
            <v>2000</v>
          </cell>
          <cell r="AC9" t="str">
            <v>VARIACION  %</v>
          </cell>
        </row>
        <row r="10">
          <cell r="AC10" t="str">
            <v>99/98</v>
          </cell>
          <cell r="AD10" t="str">
            <v>2000/99</v>
          </cell>
        </row>
        <row r="11">
          <cell r="Z11" t="str">
            <v>(1)</v>
          </cell>
          <cell r="AA11" t="str">
            <v>(2)</v>
          </cell>
          <cell r="AB11" t="str">
            <v>(3)</v>
          </cell>
          <cell r="AC11" t="str">
            <v>(4)=(2/1)</v>
          </cell>
          <cell r="AD11" t="str">
            <v>(5)=(3/2)</v>
          </cell>
        </row>
        <row r="13">
          <cell r="Y13" t="str">
            <v>FUNCIONAMIENTO</v>
          </cell>
          <cell r="Z13">
            <v>17507.617041843005</v>
          </cell>
          <cell r="AA13">
            <v>22543.902873841002</v>
          </cell>
          <cell r="AB13">
            <v>22748.7873545</v>
          </cell>
          <cell r="AC13">
            <v>28.766255395930429</v>
          </cell>
          <cell r="AD13">
            <v>0.90882435843324672</v>
          </cell>
        </row>
        <row r="14">
          <cell r="Y14" t="str">
            <v>Gastos de Personal</v>
          </cell>
          <cell r="Z14">
            <v>4484.8324892346527</v>
          </cell>
          <cell r="AA14">
            <v>5167.0622997669998</v>
          </cell>
          <cell r="AB14">
            <v>5376.3</v>
          </cell>
          <cell r="AC14">
            <v>15.211935165247858</v>
          </cell>
          <cell r="AD14">
            <v>4.0494518566659421</v>
          </cell>
        </row>
        <row r="15">
          <cell r="Y15" t="str">
            <v>Gastos Generales</v>
          </cell>
          <cell r="Z15">
            <v>1321.8889146321796</v>
          </cell>
          <cell r="AA15">
            <v>1280.69206044</v>
          </cell>
          <cell r="AB15">
            <v>1051.7</v>
          </cell>
          <cell r="AC15">
            <v>-3.116514083457822</v>
          </cell>
          <cell r="AD15">
            <v>-17.880337320224072</v>
          </cell>
        </row>
        <row r="16">
          <cell r="Y16" t="str">
            <v>Transferencias</v>
          </cell>
          <cell r="Z16">
            <v>11700.795637976174</v>
          </cell>
          <cell r="AA16">
            <v>16093.200213634</v>
          </cell>
          <cell r="AB16">
            <v>16317.5</v>
          </cell>
          <cell r="AC16">
            <v>37.539366651288319</v>
          </cell>
          <cell r="AD16">
            <v>1.3937550231679641</v>
          </cell>
        </row>
        <row r="17">
          <cell r="Y17" t="str">
            <v>Operación Comercial</v>
          </cell>
          <cell r="Z17">
            <v>0.1</v>
          </cell>
          <cell r="AA17">
            <v>2.9483000000000001</v>
          </cell>
          <cell r="AB17">
            <v>3.2873545000000002</v>
          </cell>
        </row>
        <row r="19">
          <cell r="Y19" t="str">
            <v>SERVICIO DE LA DEUDA</v>
          </cell>
          <cell r="Z19">
            <v>11289.569079999999</v>
          </cell>
          <cell r="AA19">
            <v>13645.599999999999</v>
          </cell>
          <cell r="AB19">
            <v>14930.3</v>
          </cell>
          <cell r="AC19">
            <v>20.869095209079489</v>
          </cell>
          <cell r="AD19">
            <v>9.4147564049950283</v>
          </cell>
        </row>
        <row r="20">
          <cell r="Y20" t="str">
            <v>Externa</v>
          </cell>
          <cell r="Z20">
            <v>2576.1146520000002</v>
          </cell>
          <cell r="AA20">
            <v>3947.7</v>
          </cell>
          <cell r="AB20">
            <v>4191.3</v>
          </cell>
          <cell r="AC20">
            <v>53.242403125775148</v>
          </cell>
          <cell r="AD20">
            <v>6.1706816627403294</v>
          </cell>
        </row>
        <row r="21">
          <cell r="Y21" t="str">
            <v>Interna   2/</v>
          </cell>
          <cell r="Z21">
            <v>8713.4544279999991</v>
          </cell>
          <cell r="AA21">
            <v>9697.9</v>
          </cell>
          <cell r="AB21">
            <v>10739</v>
          </cell>
          <cell r="AC21">
            <v>11.297994155298063</v>
          </cell>
          <cell r="AD21">
            <v>10.735313830829352</v>
          </cell>
        </row>
        <row r="26">
          <cell r="Y26" t="str">
            <v>INVERSION</v>
          </cell>
          <cell r="Z26">
            <v>5073.7929515019996</v>
          </cell>
          <cell r="AA26">
            <v>5147.2</v>
          </cell>
          <cell r="AB26">
            <v>3166.3</v>
          </cell>
          <cell r="AC26">
            <v>1.4467884125281438</v>
          </cell>
          <cell r="AD26">
            <v>-38.485001554243084</v>
          </cell>
        </row>
        <row r="28">
          <cell r="Y28" t="str">
            <v>TOTAL CON DEUDA</v>
          </cell>
          <cell r="Z28">
            <v>33870.979073345006</v>
          </cell>
          <cell r="AA28">
            <v>41336.702873841001</v>
          </cell>
          <cell r="AB28">
            <v>40845.387354500002</v>
          </cell>
          <cell r="AC28">
            <v>22.041653370366255</v>
          </cell>
          <cell r="AD28">
            <v>-1.1885696854935124</v>
          </cell>
        </row>
        <row r="29">
          <cell r="Y29" t="str">
            <v>TOTAL SIN DEUDA</v>
          </cell>
          <cell r="Z29">
            <v>22581.409993345005</v>
          </cell>
          <cell r="AA29">
            <v>27691.102873841002</v>
          </cell>
          <cell r="AB29">
            <v>25915.087354500003</v>
          </cell>
          <cell r="AC29">
            <v>22.627873467608438</v>
          </cell>
          <cell r="AD29">
            <v>-6.4136684170089548</v>
          </cell>
        </row>
        <row r="31">
          <cell r="Y31" t="str">
            <v xml:space="preserve">  1/  Incluye adición por $1.3 mil milllones, traslados por $1.1 mil millones y reducción participación municipios por $223.8 mil millones</v>
          </cell>
        </row>
        <row r="32">
          <cell r="Y32" t="str">
            <v xml:space="preserve">   2/ Icluye el valor del déficit fiscal por $1.046.6 mil millones</v>
          </cell>
        </row>
        <row r="34">
          <cell r="Y34" t="str">
            <v>CUADRO No. 3</v>
          </cell>
        </row>
        <row r="35">
          <cell r="Y35" t="str">
            <v>APROPIACIONES 1998 - 2000</v>
          </cell>
        </row>
        <row r="36">
          <cell r="Y36" t="str">
            <v>RECURSOS PROPIOS</v>
          </cell>
        </row>
        <row r="37">
          <cell r="Y37" t="str">
            <v>Miles de millones de pesos</v>
          </cell>
        </row>
        <row r="40">
          <cell r="Z40" t="str">
            <v>1998</v>
          </cell>
          <cell r="AA40" t="str">
            <v>1999</v>
          </cell>
          <cell r="AB40" t="str">
            <v>2000</v>
          </cell>
          <cell r="AC40" t="str">
            <v>VARIACION  %</v>
          </cell>
        </row>
        <row r="41">
          <cell r="Y41" t="str">
            <v>CONCEPTO</v>
          </cell>
          <cell r="AC41" t="str">
            <v>99/98</v>
          </cell>
          <cell r="AD41" t="str">
            <v>2000/99</v>
          </cell>
        </row>
        <row r="42">
          <cell r="Z42" t="str">
            <v>(1)</v>
          </cell>
          <cell r="AA42" t="str">
            <v>(2)</v>
          </cell>
          <cell r="AB42" t="str">
            <v>(3)</v>
          </cell>
          <cell r="AC42" t="str">
            <v>(4)=(2/1)</v>
          </cell>
          <cell r="AD42" t="str">
            <v>(5)=(3/2)</v>
          </cell>
        </row>
        <row r="45">
          <cell r="Y45" t="str">
            <v>FUNCIONAMIENTO</v>
          </cell>
          <cell r="Z45">
            <v>1659.373423821</v>
          </cell>
          <cell r="AA45">
            <v>1602.6133874049999</v>
          </cell>
          <cell r="AB45">
            <v>1410.701027604</v>
          </cell>
          <cell r="AC45">
            <v>-3.4205704153860705</v>
          </cell>
          <cell r="AD45">
            <v>-11.974962976675874</v>
          </cell>
        </row>
        <row r="46">
          <cell r="Y46" t="str">
            <v>Gastos de Personal</v>
          </cell>
          <cell r="Z46">
            <v>398.89649835734997</v>
          </cell>
          <cell r="AA46">
            <v>380.27551839099999</v>
          </cell>
          <cell r="AB46">
            <v>388.1</v>
          </cell>
          <cell r="AC46">
            <v>-4.668123195623652</v>
          </cell>
          <cell r="AD46">
            <v>2.0575822609108618</v>
          </cell>
        </row>
        <row r="47">
          <cell r="Y47" t="str">
            <v>Gastos Generales</v>
          </cell>
          <cell r="Z47">
            <v>272.74812604427001</v>
          </cell>
          <cell r="AA47">
            <v>243.24939164</v>
          </cell>
          <cell r="AB47">
            <v>197.762</v>
          </cell>
          <cell r="AC47">
            <v>-10.815375647890624</v>
          </cell>
          <cell r="AD47">
            <v>-18.699899446128786</v>
          </cell>
        </row>
        <row r="48">
          <cell r="Y48" t="str">
            <v>Transferencias</v>
          </cell>
          <cell r="Z48">
            <v>690.42139540237997</v>
          </cell>
          <cell r="AA48">
            <v>773.034085688</v>
          </cell>
          <cell r="AB48">
            <v>543.59169398799997</v>
          </cell>
          <cell r="AC48">
            <v>11.965546090510859</v>
          </cell>
          <cell r="AD48">
            <v>-29.680760001131958</v>
          </cell>
        </row>
        <row r="49">
          <cell r="Y49" t="str">
            <v>Operación Comercial</v>
          </cell>
          <cell r="Z49">
            <v>297.30740401700001</v>
          </cell>
          <cell r="AA49">
            <v>206.054391686</v>
          </cell>
          <cell r="AB49">
            <v>281.24733361599999</v>
          </cell>
          <cell r="AC49">
            <v>-30.693151632975201</v>
          </cell>
          <cell r="AD49">
            <v>36.491792926493027</v>
          </cell>
        </row>
        <row r="51">
          <cell r="Y51" t="str">
            <v>SERVICIO DE LA DEUDA</v>
          </cell>
          <cell r="Z51">
            <v>31.026147289999997</v>
          </cell>
          <cell r="AA51">
            <v>18.399635302</v>
          </cell>
          <cell r="AB51">
            <v>13.870000000000001</v>
          </cell>
          <cell r="AC51">
            <v>-40.696358042719773</v>
          </cell>
          <cell r="AD51">
            <v>-24.618071106592186</v>
          </cell>
        </row>
        <row r="52">
          <cell r="Y52" t="str">
            <v>Externa</v>
          </cell>
          <cell r="Z52">
            <v>9.5051620000000003</v>
          </cell>
          <cell r="AA52">
            <v>3.1066911350000002</v>
          </cell>
          <cell r="AB52">
            <v>3.8170000000000002</v>
          </cell>
          <cell r="AC52">
            <v>-67.315747643227965</v>
          </cell>
          <cell r="AD52">
            <v>22.863839182391075</v>
          </cell>
        </row>
        <row r="53">
          <cell r="Y53" t="str">
            <v>Interna</v>
          </cell>
          <cell r="Z53">
            <v>21.520985289999999</v>
          </cell>
          <cell r="AA53">
            <v>15.292944167</v>
          </cell>
          <cell r="AB53">
            <v>10.053000000000001</v>
          </cell>
          <cell r="AC53">
            <v>-28.939386552594026</v>
          </cell>
          <cell r="AD53">
            <v>-34.263802376961884</v>
          </cell>
        </row>
        <row r="55">
          <cell r="Y55" t="str">
            <v>INVERSION</v>
          </cell>
          <cell r="Z55">
            <v>2235.8472710000001</v>
          </cell>
          <cell r="AA55">
            <v>2660.3020459999998</v>
          </cell>
          <cell r="AB55">
            <v>2333.1673000000001</v>
          </cell>
          <cell r="AC55">
            <v>18.984068388989694</v>
          </cell>
          <cell r="AD55">
            <v>-12.296902394668896</v>
          </cell>
        </row>
        <row r="57">
          <cell r="Y57" t="str">
            <v>TOTAL CON DEUDA</v>
          </cell>
          <cell r="Z57">
            <v>3926.2468421109998</v>
          </cell>
          <cell r="AA57">
            <v>4281.3150687069992</v>
          </cell>
          <cell r="AB57">
            <v>3757.738327604</v>
          </cell>
          <cell r="AC57">
            <v>9.0434514403860522</v>
          </cell>
          <cell r="AD57">
            <v>-12.229343851143494</v>
          </cell>
        </row>
        <row r="58">
          <cell r="Y58" t="str">
            <v>TOTAL SIN DEUDA</v>
          </cell>
          <cell r="Z58">
            <v>3895.2206948209996</v>
          </cell>
          <cell r="AA58">
            <v>4262.915433404999</v>
          </cell>
          <cell r="AB58">
            <v>3743.8683276040001</v>
          </cell>
          <cell r="AC58">
            <v>9.439638146122963</v>
          </cell>
          <cell r="AD58">
            <v>-12.175871511164615</v>
          </cell>
        </row>
        <row r="63">
          <cell r="Y63" t="str">
            <v>CUADRO No. 1</v>
          </cell>
        </row>
        <row r="64">
          <cell r="Y64" t="str">
            <v>APROPIACIONES 1998 - 2000</v>
          </cell>
        </row>
        <row r="65">
          <cell r="Y65" t="str">
            <v>TOTAL</v>
          </cell>
        </row>
        <row r="66">
          <cell r="Y66" t="str">
            <v>Miles de millones de pesos</v>
          </cell>
        </row>
        <row r="69">
          <cell r="Z69" t="str">
            <v>1998</v>
          </cell>
          <cell r="AA69" t="str">
            <v>1999</v>
          </cell>
          <cell r="AB69" t="str">
            <v>2000</v>
          </cell>
          <cell r="AC69" t="str">
            <v>VARIACION  %</v>
          </cell>
        </row>
        <row r="70">
          <cell r="Y70" t="str">
            <v>CONCEPTO</v>
          </cell>
          <cell r="AC70" t="str">
            <v>99/98</v>
          </cell>
          <cell r="AD70" t="str">
            <v>2000/99</v>
          </cell>
        </row>
        <row r="71">
          <cell r="Z71" t="str">
            <v>(1)</v>
          </cell>
          <cell r="AA71" t="str">
            <v>(2)</v>
          </cell>
          <cell r="AB71" t="str">
            <v>(3)</v>
          </cell>
          <cell r="AC71" t="str">
            <v>(4)=(2/1)</v>
          </cell>
          <cell r="AD71" t="str">
            <v>(5)=(3/2)</v>
          </cell>
        </row>
        <row r="73">
          <cell r="Y73" t="str">
            <v>FUNCIONAMIENTO</v>
          </cell>
          <cell r="Z73">
            <v>19166.990465664006</v>
          </cell>
          <cell r="AA73">
            <v>24146.516261246001</v>
          </cell>
          <cell r="AB73">
            <v>24159.488382104002</v>
          </cell>
          <cell r="AC73">
            <v>25.979695688284398</v>
          </cell>
          <cell r="AD73">
            <v>5.3722535862532617E-2</v>
          </cell>
        </row>
        <row r="75">
          <cell r="Y75" t="str">
            <v>Gastos de Personal</v>
          </cell>
          <cell r="Z75">
            <v>4883.7289875920023</v>
          </cell>
          <cell r="AA75">
            <v>5547.3378181580001</v>
          </cell>
          <cell r="AB75">
            <v>5764.4000000000005</v>
          </cell>
          <cell r="AC75">
            <v>13.588158398060513</v>
          </cell>
          <cell r="AD75">
            <v>3.9129072170707602</v>
          </cell>
        </row>
        <row r="76">
          <cell r="Y76" t="str">
            <v>Gastos Generales</v>
          </cell>
          <cell r="Z76">
            <v>1594.6370406764497</v>
          </cell>
          <cell r="AA76">
            <v>1523.9414520800001</v>
          </cell>
          <cell r="AB76">
            <v>1249.462</v>
          </cell>
          <cell r="AC76">
            <v>-4.433334156496227</v>
          </cell>
          <cell r="AD76">
            <v>-18.011154674306418</v>
          </cell>
        </row>
        <row r="77">
          <cell r="Y77" t="str">
            <v>Transferencias</v>
          </cell>
          <cell r="Z77">
            <v>12391.217033378554</v>
          </cell>
          <cell r="AA77">
            <v>16866.234299322001</v>
          </cell>
          <cell r="AB77">
            <v>16861.091693988001</v>
          </cell>
          <cell r="AC77">
            <v>36.114428904674753</v>
          </cell>
          <cell r="AD77">
            <v>-3.0490536552119085E-2</v>
          </cell>
        </row>
        <row r="78">
          <cell r="Y78" t="str">
            <v>Operación Comercial</v>
          </cell>
          <cell r="Z78">
            <v>297.40740401700003</v>
          </cell>
          <cell r="AA78">
            <v>209.00269168599999</v>
          </cell>
          <cell r="AB78">
            <v>284.53468811599998</v>
          </cell>
          <cell r="AC78">
            <v>-29.72512154604825</v>
          </cell>
          <cell r="AD78">
            <v>36.139245777502829</v>
          </cell>
        </row>
        <row r="80">
          <cell r="Y80" t="str">
            <v>SERVICIO DE LA DEUDA</v>
          </cell>
          <cell r="Z80">
            <v>11320.595227289999</v>
          </cell>
          <cell r="AA80">
            <v>13663.999635302</v>
          </cell>
          <cell r="AB80">
            <v>14944.17</v>
          </cell>
          <cell r="AC80">
            <v>20.700363902799658</v>
          </cell>
          <cell r="AD80">
            <v>9.3689285631315613</v>
          </cell>
        </row>
        <row r="81">
          <cell r="Y81" t="str">
            <v>Externa</v>
          </cell>
          <cell r="Z81">
            <v>2585.6198140000001</v>
          </cell>
          <cell r="AA81">
            <v>3950.8066911349997</v>
          </cell>
          <cell r="AB81">
            <v>4195.1170000000002</v>
          </cell>
          <cell r="AC81">
            <v>52.799211614294947</v>
          </cell>
          <cell r="AD81">
            <v>6.1838082185391441</v>
          </cell>
        </row>
        <row r="82">
          <cell r="Y82" t="str">
            <v>Interna   2/</v>
          </cell>
          <cell r="Z82">
            <v>8734.9754132899998</v>
          </cell>
          <cell r="AA82">
            <v>9713.192944167</v>
          </cell>
          <cell r="AB82">
            <v>10749.053</v>
          </cell>
          <cell r="AC82">
            <v>11.198858435121316</v>
          </cell>
          <cell r="AD82">
            <v>10.664464937403073</v>
          </cell>
        </row>
        <row r="87">
          <cell r="Y87" t="str">
            <v xml:space="preserve">INVERSION </v>
          </cell>
          <cell r="Z87">
            <v>7309.6402225019992</v>
          </cell>
          <cell r="AA87">
            <v>7807.5020459999996</v>
          </cell>
          <cell r="AB87">
            <v>5499.4673000000003</v>
          </cell>
          <cell r="AC87">
            <v>6.8110304795218513</v>
          </cell>
          <cell r="AD87">
            <v>-29.561756531110607</v>
          </cell>
        </row>
        <row r="89">
          <cell r="Y89" t="str">
            <v>TOTAL CON DEUDA</v>
          </cell>
          <cell r="Z89">
            <v>37797.225915456002</v>
          </cell>
          <cell r="AA89">
            <v>45618.017942548002</v>
          </cell>
          <cell r="AB89">
            <v>44603.125682104001</v>
          </cell>
          <cell r="AC89">
            <v>20.691444511259572</v>
          </cell>
          <cell r="AD89">
            <v>-2.2247618511662903</v>
          </cell>
        </row>
        <row r="90">
          <cell r="Y90" t="str">
            <v>TOTAL SIN DEUDA</v>
          </cell>
          <cell r="Z90">
            <v>26476.630688166002</v>
          </cell>
          <cell r="AA90">
            <v>31954.018307246002</v>
          </cell>
          <cell r="AB90">
            <v>29658.955682104002</v>
          </cell>
          <cell r="AC90">
            <v>20.687630853000382</v>
          </cell>
          <cell r="AD90">
            <v>-7.182391281980216</v>
          </cell>
        </row>
        <row r="92">
          <cell r="Y92" t="str">
            <v xml:space="preserve">  1/  Incluye adición por $1.3 mil milllones, traslados por $1.1 mil millones y reducción participación municipios por $223.8 millones</v>
          </cell>
        </row>
        <row r="93">
          <cell r="Y93" t="str">
            <v xml:space="preserve">   2/ Icluye el valor del déficit fiscal por $1.046.6 mil millones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row r="3">
          <cell r="B3" t="str">
            <v>Cuadro No. 1a</v>
          </cell>
        </row>
        <row r="4">
          <cell r="B4" t="str">
            <v>COMPOSICION INGRESOS CORRIENTES 1999</v>
          </cell>
        </row>
        <row r="5">
          <cell r="B5" t="str">
            <v>RECURSOS NACION</v>
          </cell>
        </row>
        <row r="6">
          <cell r="B6" t="str">
            <v>Miles de millones de pesos</v>
          </cell>
        </row>
        <row r="9">
          <cell r="C9" t="str">
            <v>CONCEPTO</v>
          </cell>
          <cell r="E9" t="str">
            <v>VALOR</v>
          </cell>
        </row>
        <row r="12">
          <cell r="B12" t="str">
            <v xml:space="preserve">  TOTAL INGRESOS CORRIENTES</v>
          </cell>
          <cell r="E12">
            <v>17813.984</v>
          </cell>
        </row>
        <row r="14">
          <cell r="B14" t="str">
            <v>1.1.  INGRESOS TRIBUTARIOS</v>
          </cell>
          <cell r="E14">
            <v>17369.627000000462</v>
          </cell>
        </row>
        <row r="16">
          <cell r="B16" t="str">
            <v xml:space="preserve">        1.1.1. IMPUESTOS DIRECTOS</v>
          </cell>
          <cell r="E16">
            <v>6285.366</v>
          </cell>
        </row>
        <row r="17">
          <cell r="D17" t="str">
            <v>IMPUESTO SOBRE LA RENTA Y COMPLEMENTARIOS</v>
          </cell>
          <cell r="E17">
            <v>6285.366</v>
          </cell>
        </row>
        <row r="19">
          <cell r="B19" t="str">
            <v xml:space="preserve">        1.1.2. IMPUESTOS INDIRECTOS</v>
          </cell>
          <cell r="E19">
            <v>11084.261000000462</v>
          </cell>
        </row>
        <row r="20">
          <cell r="D20" t="str">
            <v>IMPUESTOS SOBRE ADUANAS Y RECARGOS</v>
          </cell>
          <cell r="E20">
            <v>1646.4300000004641</v>
          </cell>
        </row>
        <row r="21">
          <cell r="D21" t="str">
            <v>IMPUESTO A LAS VENTAS</v>
          </cell>
          <cell r="E21">
            <v>8117.9189999999999</v>
          </cell>
        </row>
        <row r="22">
          <cell r="D22" t="str">
            <v>INTERNAS</v>
          </cell>
          <cell r="E22">
            <v>5452.433</v>
          </cell>
        </row>
        <row r="23">
          <cell r="D23" t="str">
            <v>EXTERNAS</v>
          </cell>
          <cell r="E23">
            <v>2665.4859999999999</v>
          </cell>
        </row>
        <row r="24">
          <cell r="D24" t="str">
            <v>IMPUESTO A LA GASOLINA Y ACPM</v>
          </cell>
          <cell r="E24">
            <v>917.32399999999996</v>
          </cell>
        </row>
        <row r="25">
          <cell r="D25" t="str">
            <v>IMPUESTO DE TIMBRE NACIONAL</v>
          </cell>
          <cell r="E25">
            <v>371.608</v>
          </cell>
        </row>
        <row r="26">
          <cell r="D26" t="str">
            <v>IMPUESTO DE TIMBRE NACIONAL SOBRE SALIDAS AL EXT.</v>
          </cell>
          <cell r="E26">
            <v>27.666</v>
          </cell>
        </row>
        <row r="27">
          <cell r="D27" t="str">
            <v>IMPUESTO AL ORO Y AL PLATINO</v>
          </cell>
          <cell r="E27">
            <v>3.3140000000000001</v>
          </cell>
        </row>
        <row r="29">
          <cell r="B29" t="str">
            <v>1.2</v>
          </cell>
          <cell r="C29" t="str">
            <v>INGRESOS NO TRIBUTARIOS</v>
          </cell>
          <cell r="E29">
            <v>444.35699999953806</v>
          </cell>
        </row>
        <row r="31">
          <cell r="C31" t="str">
            <v>1.2.1.</v>
          </cell>
          <cell r="D31" t="str">
            <v>TASAS Y MULTAS</v>
          </cell>
          <cell r="E31">
            <v>444.35699999953806</v>
          </cell>
        </row>
        <row r="32">
          <cell r="D32" t="str">
            <v>OTRAS TASAS, MULTAS Y CONTRIBUCIONES NO ESPECIFICADAS</v>
          </cell>
          <cell r="E32">
            <v>60.326000000000001</v>
          </cell>
        </row>
        <row r="33">
          <cell r="D33" t="str">
            <v>CONTRIBUCION ESPECIAL POR EXPLOTACION O EXPORTACION</v>
          </cell>
        </row>
        <row r="34">
          <cell r="D34" t="str">
            <v>DE PETROLEO CRUDO, GAS LIBRE, CARBON Y FERRONIQUEL</v>
          </cell>
          <cell r="E34">
            <v>34.844999999538061</v>
          </cell>
        </row>
        <row r="35">
          <cell r="D35" t="str">
            <v>FONDO DE RECURSOS DEL SUPERAVIT DE LA NACION</v>
          </cell>
          <cell r="E35">
            <v>151.52000000000001</v>
          </cell>
        </row>
        <row r="36">
          <cell r="D36" t="str">
            <v>CONCESION SOCIEDADES PORTUARIAS</v>
          </cell>
          <cell r="E36">
            <v>17.763999999999999</v>
          </cell>
        </row>
        <row r="37">
          <cell r="D37" t="str">
            <v xml:space="preserve"> CONCESION LARGA DISTANCIA</v>
          </cell>
          <cell r="E37">
            <v>179.90199999999999</v>
          </cell>
        </row>
        <row r="50">
          <cell r="B50" t="str">
            <v>Cuadro No. 1c</v>
          </cell>
        </row>
        <row r="51">
          <cell r="B51" t="str">
            <v>COMPOSICION DE LAS RENTAS PARAFISCALES Y LOS FINDOS ESPECIALES 1999</v>
          </cell>
        </row>
        <row r="52">
          <cell r="B52" t="str">
            <v>(Miles de millones de pesos)</v>
          </cell>
        </row>
        <row r="55">
          <cell r="C55" t="str">
            <v>CONCEPTO</v>
          </cell>
          <cell r="E55" t="str">
            <v>VALOR</v>
          </cell>
        </row>
        <row r="57">
          <cell r="B57">
            <v>3</v>
          </cell>
          <cell r="C57" t="str">
            <v>RENTAS PARAFISCALES</v>
          </cell>
          <cell r="E57">
            <v>495.72143714800001</v>
          </cell>
        </row>
        <row r="58">
          <cell r="D58" t="str">
            <v>FONDO DE PRESTACIONES SOCIALES DEL MAGISTERIO</v>
          </cell>
          <cell r="E58">
            <v>495.72143714800001</v>
          </cell>
        </row>
        <row r="60">
          <cell r="B60">
            <v>4</v>
          </cell>
          <cell r="C60" t="str">
            <v>FONDOS ESPECIALES</v>
          </cell>
          <cell r="E60">
            <v>2306.8786946720002</v>
          </cell>
        </row>
        <row r="61">
          <cell r="D61" t="str">
            <v>CONTRIB. ENTIDADES FISCALIZADAS POR LA CONTRALORIA</v>
          </cell>
          <cell r="E61">
            <v>121.624162707</v>
          </cell>
        </row>
        <row r="62">
          <cell r="D62" t="str">
            <v>CONTRIB. SUPERINTENDENCIA DEL SUBSIDIO FAMILIAR</v>
          </cell>
          <cell r="E62">
            <v>4.0627209999999998</v>
          </cell>
        </row>
        <row r="63">
          <cell r="D63" t="str">
            <v>CONTRIBUCIONES SUPERBANCARIA</v>
          </cell>
          <cell r="E63">
            <v>53.962781024000002</v>
          </cell>
        </row>
        <row r="64">
          <cell r="D64" t="str">
            <v>SUPERINTENDENCIA INDUSTRIA Y COMERCIO</v>
          </cell>
          <cell r="E64">
            <v>11.383514219</v>
          </cell>
        </row>
        <row r="65">
          <cell r="D65" t="str">
            <v>SUPERINTENDENCIA NACIONAL DE VALORES</v>
          </cell>
          <cell r="E65">
            <v>1.8920870000000001</v>
          </cell>
        </row>
        <row r="66">
          <cell r="D66" t="str">
            <v>CONTRIB. ENTIDADES CONTROLADAS POR SUPERPUERTOS</v>
          </cell>
          <cell r="E66">
            <v>19.847386159999999</v>
          </cell>
        </row>
        <row r="67">
          <cell r="D67" t="str">
            <v>CONTRIBUCION PARA LA DESCENTRALIZACIÓN</v>
          </cell>
          <cell r="E67">
            <v>206.59715109500002</v>
          </cell>
        </row>
        <row r="68">
          <cell r="D68" t="str">
            <v>FINANCIACION SECTOR JUSTICIA</v>
          </cell>
          <cell r="E68">
            <v>101.174956967</v>
          </cell>
        </row>
        <row r="69">
          <cell r="D69" t="str">
            <v>FONDO DE DEFENSA NACIONAL</v>
          </cell>
          <cell r="E69">
            <v>20.97</v>
          </cell>
        </row>
        <row r="70">
          <cell r="D70" t="str">
            <v>FONDO DE ESTUPEFACIENTES-MIN SALUD</v>
          </cell>
          <cell r="E70">
            <v>3.1355578780000002</v>
          </cell>
        </row>
        <row r="71">
          <cell r="D71" t="str">
            <v xml:space="preserve">FONDOS INTERNOS DEL MINISTERIO DE DEFENSA </v>
          </cell>
          <cell r="E71">
            <v>95.972661884999994</v>
          </cell>
        </row>
        <row r="72">
          <cell r="D72" t="str">
            <v xml:space="preserve">FONDOS INTERNOS DE LA POLICIA </v>
          </cell>
          <cell r="E72">
            <v>39.214421839000003</v>
          </cell>
        </row>
        <row r="73">
          <cell r="D73" t="str">
            <v>FONDO ROTATORIO MINISTERIO DE MINAS Y ENERGIA</v>
          </cell>
          <cell r="E73">
            <v>0.91249999999999998</v>
          </cell>
        </row>
        <row r="74">
          <cell r="D74" t="str">
            <v>FONDO NACIONAL DE REGALIAS</v>
          </cell>
          <cell r="E74">
            <v>523.853985201</v>
          </cell>
        </row>
        <row r="75">
          <cell r="D75" t="str">
            <v>ESCUELAS INDUSTRIALES E INSTITUTOS TECNICOS</v>
          </cell>
          <cell r="E75">
            <v>44.205705342000002</v>
          </cell>
        </row>
        <row r="76">
          <cell r="D76" t="str">
            <v>FONDO DE SOLIDARIDAD Y GARANTIA DEL SECTOR SALUD</v>
          </cell>
          <cell r="E76">
            <v>565.16685100000007</v>
          </cell>
        </row>
        <row r="77">
          <cell r="D77" t="str">
            <v>FONDO DE SOLIDARIDAD PENSIONAL</v>
          </cell>
          <cell r="E77">
            <v>150.3399</v>
          </cell>
        </row>
        <row r="78">
          <cell r="D78" t="str">
            <v>COMISION DE REGULACION DE TELECOMUNICACIONES</v>
          </cell>
          <cell r="E78">
            <v>4.8886301080000001</v>
          </cell>
        </row>
        <row r="79">
          <cell r="D79" t="str">
            <v>COMISION DE REGULACION DE ENERGIA Y GAS</v>
          </cell>
          <cell r="E79">
            <v>4.2288485199999997</v>
          </cell>
        </row>
        <row r="80">
          <cell r="D80" t="str">
            <v>COMISION DE REGULACION DE AGUA POTABLE</v>
          </cell>
          <cell r="E80">
            <v>3.189125642</v>
          </cell>
        </row>
        <row r="81">
          <cell r="D81" t="str">
            <v>FONDO DE RIESGOS PROFESIONALES ( ART. 87 DTO 1295 DE 1994 )</v>
          </cell>
          <cell r="E81">
            <v>7.032</v>
          </cell>
        </row>
        <row r="82">
          <cell r="D82" t="str">
            <v>INSTITUTO DE ESTUDIOS DEL MINISTERIO PUBLICO</v>
          </cell>
          <cell r="E82">
            <v>0.86231804400000001</v>
          </cell>
        </row>
        <row r="83">
          <cell r="D83" t="str">
            <v>FONDO BIENESTAR DE LA CONTRALORIA</v>
          </cell>
          <cell r="E83">
            <v>2.4324832540000001</v>
          </cell>
        </row>
        <row r="84">
          <cell r="D84" t="str">
            <v>FONDO SALUD FUERZAS MILITARES</v>
          </cell>
          <cell r="E84">
            <v>124.08699589999999</v>
          </cell>
        </row>
        <row r="85">
          <cell r="D85" t="str">
            <v>FONDO SALUD POLICIA</v>
          </cell>
          <cell r="E85">
            <v>139.621849887</v>
          </cell>
        </row>
        <row r="86">
          <cell r="D86" t="str">
            <v>FONDO DE COMPENSACIÓN AMBIENTAL</v>
          </cell>
          <cell r="E86">
            <v>18.425099999999997</v>
          </cell>
        </row>
        <row r="87">
          <cell r="D87" t="str">
            <v>PENSIONES EPSA-CVC</v>
          </cell>
          <cell r="E87">
            <v>10.965</v>
          </cell>
        </row>
        <row r="88">
          <cell r="D88" t="str">
            <v>FONDO DE SEGURIDAD Y CONVIVENCIA CIUDADANA</v>
          </cell>
          <cell r="E88">
            <v>26.83</v>
          </cell>
        </row>
      </sheetData>
      <sheetData sheetId="1" refreshError="1">
        <row r="3">
          <cell r="B3" t="str">
            <v>Cuadro No. 1a</v>
          </cell>
          <cell r="L3" t="str">
            <v>Cuadro No. 1b</v>
          </cell>
        </row>
        <row r="4">
          <cell r="L4" t="str">
            <v>DETALLE DE OTROS RECURSOS DE CAPITAL 1999</v>
          </cell>
        </row>
        <row r="5">
          <cell r="L5" t="str">
            <v>Miles de millones de pesos</v>
          </cell>
        </row>
        <row r="8">
          <cell r="M8" t="str">
            <v>INGRESOS</v>
          </cell>
          <cell r="N8" t="str">
            <v>INGRESOS</v>
          </cell>
          <cell r="O8" t="str">
            <v>TOTAL</v>
          </cell>
        </row>
        <row r="9">
          <cell r="M9" t="str">
            <v>NACION</v>
          </cell>
          <cell r="N9" t="str">
            <v>PROPIOS</v>
          </cell>
        </row>
        <row r="10">
          <cell r="M10" t="str">
            <v>(1)</v>
          </cell>
          <cell r="N10" t="str">
            <v>(2)</v>
          </cell>
          <cell r="O10" t="str">
            <v>(3)=(1+2)</v>
          </cell>
        </row>
        <row r="12">
          <cell r="L12" t="str">
            <v>RECUPERACION DE CARTERA</v>
          </cell>
          <cell r="M12">
            <v>214.023</v>
          </cell>
          <cell r="N12">
            <v>4.1718000000000002</v>
          </cell>
          <cell r="O12">
            <v>218.19479999999999</v>
          </cell>
        </row>
        <row r="13">
          <cell r="L13" t="str">
            <v>RENDIMIENTOS FINANCIEROS</v>
          </cell>
          <cell r="M13">
            <v>179.5</v>
          </cell>
          <cell r="N13">
            <v>304.98999335500002</v>
          </cell>
          <cell r="O13">
            <v>484.48999335500002</v>
          </cell>
        </row>
        <row r="14">
          <cell r="L14" t="str">
            <v>DONACIONES</v>
          </cell>
          <cell r="M14">
            <v>2.27</v>
          </cell>
          <cell r="N14">
            <v>19.017399999999999</v>
          </cell>
          <cell r="O14">
            <v>21.287399999999998</v>
          </cell>
        </row>
        <row r="15">
          <cell r="L15" t="str">
            <v>DIFERENCIAL CAMBIARIO</v>
          </cell>
          <cell r="N15">
            <v>0.79829651400000001</v>
          </cell>
          <cell r="O15">
            <v>0.79829651400000001</v>
          </cell>
        </row>
        <row r="16">
          <cell r="L16" t="str">
            <v>ENAJENACION DE ACTIVOS</v>
          </cell>
          <cell r="M16">
            <v>2162.6</v>
          </cell>
          <cell r="N16">
            <v>10.184663788</v>
          </cell>
          <cell r="O16">
            <v>2172.7846637879998</v>
          </cell>
        </row>
        <row r="17">
          <cell r="L17" t="str">
            <v>REINTEGROS Y OTROS RECURSOS NO APROPIADOS</v>
          </cell>
          <cell r="M17">
            <v>190</v>
          </cell>
          <cell r="O17">
            <v>190</v>
          </cell>
        </row>
        <row r="18">
          <cell r="L18" t="str">
            <v xml:space="preserve">SUPERAVIT </v>
          </cell>
          <cell r="M18">
            <v>335.01</v>
          </cell>
          <cell r="N18">
            <v>0.52547999999999995</v>
          </cell>
          <cell r="O18">
            <v>335.53548000000001</v>
          </cell>
        </row>
        <row r="19">
          <cell r="L19" t="str">
            <v xml:space="preserve">EXCEDENTES FINANCIEROS ENTIDADES DESCENTRALIZADAS </v>
          </cell>
          <cell r="M19">
            <v>1063.3</v>
          </cell>
          <cell r="O19">
            <v>1063.3</v>
          </cell>
        </row>
        <row r="20">
          <cell r="L20" t="str">
            <v>OTROS RECURSOS DEL BALANCE</v>
          </cell>
          <cell r="N20">
            <v>158.78009</v>
          </cell>
          <cell r="O20">
            <v>158.78009</v>
          </cell>
        </row>
        <row r="22">
          <cell r="L22" t="str">
            <v>TOTAL</v>
          </cell>
          <cell r="M22">
            <v>4146.7030000000004</v>
          </cell>
          <cell r="N22">
            <v>498.46772365700008</v>
          </cell>
          <cell r="O22">
            <v>4645.1707236570001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 val="Solicitudes Filtradas"/>
      <sheetName val="TECHOS"/>
      <sheetName val="Recorte"/>
    </sheetNames>
    <sheetDataSet>
      <sheetData sheetId="0">
        <row r="3">
          <cell r="F3" t="str">
            <v>ACTUALIZACIÓN CATASTRAL Y CARTOGRÁFICA</v>
          </cell>
        </row>
        <row r="4">
          <cell r="A4" t="str">
            <v>AGROPECUARIO</v>
          </cell>
          <cell r="B4" t="str">
            <v>ACCION SOCIAL</v>
          </cell>
        </row>
        <row r="5">
          <cell r="A5" t="str">
            <v>ACCIÓN SOCIAL</v>
          </cell>
          <cell r="B5" t="str">
            <v>AEROCIVIL</v>
          </cell>
        </row>
        <row r="6">
          <cell r="A6" t="str">
            <v>AMBIENTE, VIV. Y DLLO TERR</v>
          </cell>
          <cell r="B6" t="str">
            <v>AGENCIA LOGÍSTICA</v>
          </cell>
        </row>
        <row r="7">
          <cell r="A7" t="str">
            <v>AUDITORÍA</v>
          </cell>
          <cell r="B7" t="str">
            <v>ANH</v>
          </cell>
        </row>
        <row r="8">
          <cell r="A8" t="str">
            <v>AUDIENCIA</v>
          </cell>
          <cell r="B8" t="str">
            <v>ANTROPOLOGIA E HISTORIA</v>
          </cell>
        </row>
        <row r="9">
          <cell r="A9" t="str">
            <v>COMERCIO, IND. Y TURISMO</v>
          </cell>
          <cell r="B9" t="str">
            <v>ARCHIVO GENERAL</v>
          </cell>
        </row>
        <row r="10">
          <cell r="A10" t="str">
            <v>COMUNICACIONES</v>
          </cell>
          <cell r="B10" t="str">
            <v>ARMADA</v>
          </cell>
        </row>
        <row r="11">
          <cell r="A11" t="str">
            <v>CONGRESO</v>
          </cell>
          <cell r="B11" t="str">
            <v>ARTESANIAS DE COLOMBIA S.A.</v>
          </cell>
        </row>
        <row r="12">
          <cell r="A12" t="str">
            <v>CONTRALORÍA</v>
          </cell>
          <cell r="B12" t="str">
            <v xml:space="preserve">AUDITORIA </v>
          </cell>
        </row>
        <row r="13">
          <cell r="A13" t="str">
            <v>DANE</v>
          </cell>
          <cell r="B13" t="str">
            <v>BIBLIOTECA DE MEDELLIN</v>
          </cell>
        </row>
        <row r="14">
          <cell r="A14" t="str">
            <v>DEFENSA</v>
          </cell>
          <cell r="B14" t="str">
            <v>C.D.A.</v>
          </cell>
        </row>
        <row r="15">
          <cell r="A15" t="str">
            <v>DEFENSORÍA</v>
          </cell>
          <cell r="B15" t="str">
            <v>C.S.B.</v>
          </cell>
        </row>
        <row r="16">
          <cell r="A16" t="str">
            <v>TRANSPORTE</v>
          </cell>
          <cell r="B16" t="str">
            <v>CAMARA</v>
          </cell>
        </row>
        <row r="17">
          <cell r="B17" t="str">
            <v>CORPOURABA</v>
          </cell>
        </row>
        <row r="18">
          <cell r="B18" t="str">
            <v>CREG</v>
          </cell>
        </row>
        <row r="19">
          <cell r="B19" t="str">
            <v xml:space="preserve">DANSOCIAL </v>
          </cell>
        </row>
        <row r="20">
          <cell r="B20" t="str">
            <v>DEFENSA CIVIL</v>
          </cell>
        </row>
        <row r="21">
          <cell r="B21" t="str">
            <v>DEFENSORIA</v>
          </cell>
        </row>
        <row r="22">
          <cell r="B22" t="str">
            <v>DIR. GRAL. COMERCIO EXTERIOR</v>
          </cell>
        </row>
        <row r="23">
          <cell r="B23" t="str">
            <v>DNP</v>
          </cell>
        </row>
        <row r="24">
          <cell r="B24" t="str">
            <v>EJERCITO</v>
          </cell>
        </row>
        <row r="25">
          <cell r="B25" t="str">
            <v>ESAP</v>
          </cell>
        </row>
        <row r="26">
          <cell r="B26" t="str">
            <v>FONDO CONGRESO-PENSIONES</v>
          </cell>
        </row>
        <row r="27">
          <cell r="B27" t="str">
            <v>FONDO NAL. REGALIAS</v>
          </cell>
        </row>
        <row r="28">
          <cell r="B28" t="str">
            <v>FONFAC</v>
          </cell>
        </row>
        <row r="29">
          <cell r="B29" t="str">
            <v>FONREGISTRADURIA</v>
          </cell>
        </row>
        <row r="30">
          <cell r="B30" t="str">
            <v>FONRELACIONES</v>
          </cell>
        </row>
        <row r="31">
          <cell r="B31" t="str">
            <v>FONVIVIENDA</v>
          </cell>
        </row>
        <row r="32">
          <cell r="B32" t="str">
            <v>FUERZA AEREA</v>
          </cell>
        </row>
        <row r="33">
          <cell r="B33" t="str">
            <v>FUNPUBLICA</v>
          </cell>
        </row>
        <row r="34">
          <cell r="B34" t="str">
            <v>HOSPITAL MILITAR</v>
          </cell>
        </row>
        <row r="35">
          <cell r="B35" t="str">
            <v>ICA</v>
          </cell>
        </row>
        <row r="36">
          <cell r="B36" t="str">
            <v>ICBF</v>
          </cell>
        </row>
        <row r="37">
          <cell r="B37" t="str">
            <v>ICETEX</v>
          </cell>
        </row>
        <row r="38">
          <cell r="B38" t="str">
            <v>ICFES</v>
          </cell>
        </row>
        <row r="39">
          <cell r="B39" t="str">
            <v>IDEAM</v>
          </cell>
        </row>
        <row r="40">
          <cell r="B40" t="str">
            <v>IGAC</v>
          </cell>
        </row>
        <row r="41">
          <cell r="B41" t="str">
            <v>INCI</v>
          </cell>
        </row>
        <row r="42">
          <cell r="B42" t="str">
            <v>INCO</v>
          </cell>
        </row>
        <row r="43">
          <cell r="B43" t="str">
            <v>INCODER</v>
          </cell>
        </row>
        <row r="44">
          <cell r="B44" t="str">
            <v>INGEOMINAS</v>
          </cell>
        </row>
        <row r="45">
          <cell r="B45" t="str">
            <v>INPEC</v>
          </cell>
        </row>
        <row r="46">
          <cell r="B46" t="str">
            <v>INS</v>
          </cell>
        </row>
        <row r="47">
          <cell r="B47" t="str">
            <v>INSOR</v>
          </cell>
        </row>
        <row r="48">
          <cell r="B48" t="str">
            <v>INST. CANCEROLOGIA</v>
          </cell>
        </row>
        <row r="49">
          <cell r="B49" t="str">
            <v>INST. DEL CESAR</v>
          </cell>
        </row>
        <row r="50">
          <cell r="B50" t="str">
            <v>INSTITUTO ESTUDIOS MINPUBLICO</v>
          </cell>
        </row>
        <row r="51">
          <cell r="B51" t="str">
            <v>INVIAS</v>
          </cell>
        </row>
        <row r="52">
          <cell r="B52" t="str">
            <v>INVIMA</v>
          </cell>
        </row>
        <row r="53">
          <cell r="B53" t="str">
            <v>IPSE</v>
          </cell>
        </row>
        <row r="54">
          <cell r="B54" t="str">
            <v>ITSA</v>
          </cell>
        </row>
        <row r="55">
          <cell r="B55" t="str">
            <v>MEDICINA LEGAL</v>
          </cell>
        </row>
        <row r="56">
          <cell r="B56" t="str">
            <v>MINAGRICULTURA</v>
          </cell>
        </row>
        <row r="57">
          <cell r="B57" t="str">
            <v>MINAMBIENTE</v>
          </cell>
        </row>
        <row r="58">
          <cell r="B58" t="str">
            <v>MINCOMERCIO</v>
          </cell>
        </row>
        <row r="59">
          <cell r="B59" t="str">
            <v xml:space="preserve">MINCULTURA </v>
          </cell>
        </row>
        <row r="60">
          <cell r="B60" t="str">
            <v>MINDEFENSA</v>
          </cell>
        </row>
        <row r="61">
          <cell r="B61" t="str">
            <v>MINEDUCACION</v>
          </cell>
        </row>
        <row r="62">
          <cell r="B62" t="str">
            <v>MINHACIENDA</v>
          </cell>
        </row>
        <row r="63">
          <cell r="B63" t="str">
            <v>MININTERIOR</v>
          </cell>
        </row>
        <row r="64">
          <cell r="B64" t="str">
            <v xml:space="preserve">MINMINAS </v>
          </cell>
        </row>
        <row r="65">
          <cell r="B65" t="str">
            <v>MINPROTECCIÓN</v>
          </cell>
        </row>
        <row r="66">
          <cell r="B66" t="str">
            <v xml:space="preserve">MINPUBLICO </v>
          </cell>
        </row>
        <row r="67">
          <cell r="B67" t="str">
            <v>MINTRANSPORTE</v>
          </cell>
        </row>
        <row r="68">
          <cell r="B68" t="str">
            <v>NASA KI WE</v>
          </cell>
        </row>
        <row r="69">
          <cell r="B69" t="str">
            <v>OTRAS ENTIDADES DEL SECTOR</v>
          </cell>
        </row>
        <row r="70">
          <cell r="B70" t="str">
            <v>PARQUES NALES NATURALES</v>
          </cell>
        </row>
        <row r="71">
          <cell r="B71" t="str">
            <v>PASCUAL BRAVO</v>
          </cell>
        </row>
        <row r="72">
          <cell r="B72" t="str">
            <v>POLICIA NACIONAL (SALUD)</v>
          </cell>
        </row>
        <row r="73">
          <cell r="B73" t="str">
            <v xml:space="preserve">POLICIA NACIONAL  </v>
          </cell>
        </row>
        <row r="74">
          <cell r="B74" t="str">
            <v>PRESIDENCIA</v>
          </cell>
        </row>
        <row r="75">
          <cell r="B75" t="str">
            <v xml:space="preserve">REGISTRADURIA </v>
          </cell>
        </row>
        <row r="76">
          <cell r="B76" t="str">
            <v>SALUD - FFMM</v>
          </cell>
        </row>
        <row r="77">
          <cell r="B77" t="str">
            <v>SANATORIO AGUA DE DIOS</v>
          </cell>
        </row>
        <row r="78">
          <cell r="B78" t="str">
            <v>SENA</v>
          </cell>
        </row>
        <row r="79">
          <cell r="B79" t="str">
            <v xml:space="preserve">SENADO </v>
          </cell>
        </row>
        <row r="80">
          <cell r="B80" t="str">
            <v>SUPERBANCARIA</v>
          </cell>
        </row>
        <row r="81">
          <cell r="B81" t="str">
            <v>SUPERINDUSTRIA Y COMERCIO</v>
          </cell>
        </row>
        <row r="82">
          <cell r="B82" t="str">
            <v>SUPERFINANCIERA</v>
          </cell>
        </row>
        <row r="83">
          <cell r="B83" t="str">
            <v>SUPERNOTARIADO</v>
          </cell>
        </row>
        <row r="84">
          <cell r="B84" t="str">
            <v>SUPERSALUD</v>
          </cell>
        </row>
        <row r="85">
          <cell r="B85" t="str">
            <v>SUPERSERVIPUBLICOS</v>
          </cell>
        </row>
        <row r="86">
          <cell r="B86" t="str">
            <v>SUPERSOCIEDADES</v>
          </cell>
        </row>
        <row r="87">
          <cell r="B87" t="str">
            <v>SUPERSOLIDARIA</v>
          </cell>
        </row>
        <row r="88">
          <cell r="B88" t="str">
            <v>SUPERSUBSIDIO</v>
          </cell>
        </row>
        <row r="89">
          <cell r="B89" t="str">
            <v>TECNICO CENTRAL</v>
          </cell>
        </row>
        <row r="90">
          <cell r="B90" t="str">
            <v>UAE - DIAN</v>
          </cell>
        </row>
        <row r="91">
          <cell r="B91" t="str">
            <v>UAE AGUA POTABLE SANEAMIENTO</v>
          </cell>
        </row>
        <row r="92">
          <cell r="B92" t="str">
            <v>UNAD</v>
          </cell>
        </row>
        <row r="93">
          <cell r="B93" t="str">
            <v>UPME</v>
          </cell>
        </row>
      </sheetData>
      <sheetData sheetId="1" refreshError="1"/>
      <sheetData sheetId="2" refreshError="1"/>
      <sheetData sheetId="3" refreshError="1"/>
      <sheetData sheetId="4">
        <row r="3">
          <cell r="F3" t="str">
            <v>ACTUALIZACIÓN CATASTRAL Y CARTOGRÁFICA</v>
          </cell>
        </row>
      </sheetData>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4"/>
  <sheetViews>
    <sheetView showGridLines="0" zoomScale="85" zoomScaleNormal="85" zoomScaleSheetLayoutView="32" workbookViewId="0">
      <selection activeCell="B5" sqref="B5"/>
    </sheetView>
  </sheetViews>
  <sheetFormatPr baseColWidth="10" defaultRowHeight="12.75"/>
  <cols>
    <col min="1" max="1" width="29.7109375" customWidth="1"/>
    <col min="2" max="2" width="150.28515625" customWidth="1"/>
  </cols>
  <sheetData>
    <row r="1" spans="1:2" ht="27.75" customHeight="1">
      <c r="A1" s="115" t="s">
        <v>79</v>
      </c>
      <c r="B1" s="115"/>
    </row>
    <row r="2" spans="1:2" ht="30.75" customHeight="1">
      <c r="A2" s="40" t="s">
        <v>55</v>
      </c>
      <c r="B2" s="41" t="s">
        <v>54</v>
      </c>
    </row>
    <row r="3" spans="1:2" ht="153">
      <c r="A3" s="44" t="s">
        <v>80</v>
      </c>
      <c r="B3" s="42" t="s">
        <v>94</v>
      </c>
    </row>
    <row r="4" spans="1:2" ht="140.25">
      <c r="A4" s="114" t="s">
        <v>81</v>
      </c>
      <c r="B4" s="42" t="s">
        <v>98</v>
      </c>
    </row>
    <row r="5" spans="1:2" ht="114.75">
      <c r="A5" s="114"/>
      <c r="B5" s="42" t="s">
        <v>101</v>
      </c>
    </row>
    <row r="6" spans="1:2" ht="48" customHeight="1">
      <c r="A6" s="114"/>
      <c r="B6" s="42" t="s">
        <v>82</v>
      </c>
    </row>
    <row r="7" spans="1:2" ht="82.5" customHeight="1">
      <c r="A7" s="114"/>
      <c r="B7" s="42" t="s">
        <v>83</v>
      </c>
    </row>
    <row r="8" spans="1:2" ht="33.75" customHeight="1">
      <c r="A8" s="114"/>
      <c r="B8" s="42" t="s">
        <v>84</v>
      </c>
    </row>
    <row r="9" spans="1:2" ht="409.5">
      <c r="A9" s="114"/>
      <c r="B9" s="42" t="s">
        <v>137</v>
      </c>
    </row>
    <row r="10" spans="1:2" ht="47.25" customHeight="1">
      <c r="A10" s="114"/>
      <c r="B10" s="42" t="s">
        <v>85</v>
      </c>
    </row>
    <row r="11" spans="1:2" ht="45" customHeight="1">
      <c r="A11" s="114"/>
      <c r="B11" s="42" t="s">
        <v>139</v>
      </c>
    </row>
    <row r="12" spans="1:2" ht="41.25" customHeight="1">
      <c r="A12" s="114"/>
      <c r="B12" s="42" t="s">
        <v>86</v>
      </c>
    </row>
    <row r="13" spans="1:2" ht="270.75" customHeight="1">
      <c r="A13" s="114" t="s">
        <v>87</v>
      </c>
      <c r="B13" s="43" t="s">
        <v>100</v>
      </c>
    </row>
    <row r="14" spans="1:2" ht="242.25">
      <c r="A14" s="114"/>
      <c r="B14" s="43" t="s">
        <v>88</v>
      </c>
    </row>
    <row r="15" spans="1:2" ht="355.5" customHeight="1">
      <c r="A15" s="114"/>
      <c r="B15" s="43" t="s">
        <v>138</v>
      </c>
    </row>
    <row r="16" spans="1:2" ht="53.25" customHeight="1">
      <c r="A16" s="44" t="s">
        <v>89</v>
      </c>
      <c r="B16" s="42" t="s">
        <v>90</v>
      </c>
    </row>
    <row r="18" spans="1:2" ht="16.5" thickBot="1">
      <c r="A18" s="115" t="s">
        <v>91</v>
      </c>
      <c r="B18" s="115"/>
    </row>
    <row r="19" spans="1:2" ht="17.25" thickTop="1" thickBot="1">
      <c r="A19" s="2" t="s">
        <v>55</v>
      </c>
      <c r="B19" s="3" t="s">
        <v>54</v>
      </c>
    </row>
    <row r="20" spans="1:2" ht="45.95" customHeight="1" thickTop="1">
      <c r="A20" s="122" t="s">
        <v>56</v>
      </c>
      <c r="B20" s="33" t="s">
        <v>58</v>
      </c>
    </row>
    <row r="21" spans="1:2" ht="33" customHeight="1">
      <c r="A21" s="123"/>
      <c r="B21" s="34" t="s">
        <v>59</v>
      </c>
    </row>
    <row r="22" spans="1:2" ht="57.75" customHeight="1">
      <c r="A22" s="123"/>
      <c r="B22" s="35" t="s">
        <v>60</v>
      </c>
    </row>
    <row r="23" spans="1:2" ht="33.75" customHeight="1">
      <c r="A23" s="123"/>
      <c r="B23" s="35" t="s">
        <v>61</v>
      </c>
    </row>
    <row r="24" spans="1:2" ht="59.25" customHeight="1">
      <c r="A24" s="123"/>
      <c r="B24" s="35" t="s">
        <v>62</v>
      </c>
    </row>
    <row r="25" spans="1:2" ht="26.25" customHeight="1">
      <c r="A25" s="123" t="s">
        <v>57</v>
      </c>
      <c r="B25" s="35" t="s">
        <v>63</v>
      </c>
    </row>
    <row r="26" spans="1:2" ht="20.25" customHeight="1">
      <c r="A26" s="123"/>
      <c r="B26" s="35" t="s">
        <v>64</v>
      </c>
    </row>
    <row r="27" spans="1:2" ht="25.5" customHeight="1">
      <c r="A27" s="123"/>
      <c r="B27" s="35" t="s">
        <v>65</v>
      </c>
    </row>
    <row r="28" spans="1:2" ht="59.25" customHeight="1">
      <c r="A28" s="123"/>
      <c r="B28" s="35" t="s">
        <v>66</v>
      </c>
    </row>
    <row r="29" spans="1:2" ht="68.25" customHeight="1">
      <c r="A29" s="123"/>
      <c r="B29" s="35" t="s">
        <v>67</v>
      </c>
    </row>
    <row r="30" spans="1:2" ht="59.25" customHeight="1">
      <c r="A30" s="123"/>
      <c r="B30" s="35" t="s">
        <v>68</v>
      </c>
    </row>
    <row r="31" spans="1:2" ht="43.5" customHeight="1">
      <c r="A31" s="123"/>
      <c r="B31" s="35" t="s">
        <v>69</v>
      </c>
    </row>
    <row r="32" spans="1:2" ht="30" customHeight="1">
      <c r="A32" s="123"/>
      <c r="B32" s="35" t="s">
        <v>70</v>
      </c>
    </row>
    <row r="33" spans="1:2" ht="32.25" customHeight="1">
      <c r="A33" s="123"/>
      <c r="B33" s="35" t="s">
        <v>71</v>
      </c>
    </row>
    <row r="34" spans="1:2" ht="175.5" customHeight="1">
      <c r="A34" s="123" t="s">
        <v>3</v>
      </c>
      <c r="B34" s="36" t="s">
        <v>72</v>
      </c>
    </row>
    <row r="35" spans="1:2" ht="59.25" customHeight="1">
      <c r="A35" s="123"/>
      <c r="B35" s="35" t="s">
        <v>73</v>
      </c>
    </row>
    <row r="36" spans="1:2" ht="38.25" customHeight="1">
      <c r="A36" s="45" t="s">
        <v>75</v>
      </c>
      <c r="B36" s="39" t="s">
        <v>77</v>
      </c>
    </row>
    <row r="37" spans="1:2" ht="38.25" customHeight="1" thickBot="1">
      <c r="A37" s="37" t="s">
        <v>76</v>
      </c>
      <c r="B37" s="38" t="s">
        <v>78</v>
      </c>
    </row>
    <row r="38" spans="1:2" ht="13.5" thickTop="1"/>
    <row r="41" spans="1:2" ht="13.5" thickBot="1"/>
    <row r="42" spans="1:2" ht="27.75" customHeight="1" thickTop="1" thickBot="1">
      <c r="A42" s="120" t="s">
        <v>4</v>
      </c>
      <c r="B42" s="121"/>
    </row>
    <row r="43" spans="1:2" ht="30.75" customHeight="1" thickTop="1">
      <c r="A43" s="116" t="s">
        <v>52</v>
      </c>
      <c r="B43" s="117"/>
    </row>
    <row r="44" spans="1:2" ht="27.75" customHeight="1">
      <c r="A44" s="116" t="s">
        <v>92</v>
      </c>
      <c r="B44" s="117"/>
    </row>
    <row r="45" spans="1:2" ht="27.75" customHeight="1">
      <c r="A45" s="116" t="s">
        <v>74</v>
      </c>
      <c r="B45" s="117"/>
    </row>
    <row r="46" spans="1:2" ht="27.75" customHeight="1" thickBot="1">
      <c r="A46" s="118" t="s">
        <v>93</v>
      </c>
      <c r="B46" s="119"/>
    </row>
    <row r="47" spans="1:2" ht="13.5" thickTop="1"/>
    <row r="49" spans="1:11" ht="18">
      <c r="A49" s="106"/>
      <c r="B49" s="107"/>
      <c r="C49" s="107"/>
      <c r="D49" s="107"/>
      <c r="E49" s="107"/>
      <c r="F49" s="107"/>
      <c r="G49" s="107"/>
      <c r="H49" s="107"/>
      <c r="I49" s="107"/>
      <c r="J49" s="107"/>
      <c r="K49" s="107"/>
    </row>
    <row r="50" spans="1:11" ht="18">
      <c r="A50" s="106"/>
      <c r="B50" s="27"/>
      <c r="C50" s="27"/>
      <c r="D50" s="27"/>
      <c r="E50" s="27"/>
      <c r="F50" s="27"/>
      <c r="G50" s="27"/>
      <c r="H50" s="27"/>
      <c r="I50" s="27"/>
      <c r="J50" s="27"/>
      <c r="K50" s="27"/>
    </row>
    <row r="51" spans="1:11" ht="18.75">
      <c r="A51" s="106"/>
      <c r="B51" s="27"/>
      <c r="C51" s="29"/>
      <c r="D51" s="29"/>
      <c r="E51" s="29"/>
      <c r="F51" s="29"/>
      <c r="G51" s="28"/>
      <c r="H51" s="28"/>
      <c r="I51" s="28"/>
      <c r="J51" s="29"/>
      <c r="K51" s="27"/>
    </row>
    <row r="52" spans="1:11" ht="18">
      <c r="A52" s="106"/>
      <c r="B52" s="18"/>
      <c r="C52" s="24"/>
      <c r="D52" s="29"/>
      <c r="E52" s="24"/>
      <c r="F52" s="29"/>
      <c r="G52" s="24"/>
      <c r="H52" s="29"/>
      <c r="I52" s="24"/>
      <c r="J52" s="29"/>
      <c r="K52" s="19"/>
    </row>
    <row r="53" spans="1:11" ht="18.75">
      <c r="A53" s="106"/>
      <c r="B53" s="26"/>
      <c r="C53" s="19"/>
      <c r="D53" s="19"/>
      <c r="E53" s="26"/>
      <c r="F53" s="19"/>
      <c r="G53" s="18"/>
      <c r="H53" s="25"/>
      <c r="I53" s="25"/>
      <c r="J53" s="19"/>
      <c r="K53" s="19"/>
    </row>
    <row r="54" spans="1:11" ht="18.75">
      <c r="A54" s="106"/>
      <c r="B54" s="26"/>
      <c r="C54" s="19"/>
      <c r="D54" s="19"/>
      <c r="E54" s="26"/>
      <c r="F54" s="19"/>
      <c r="G54" s="18"/>
      <c r="H54" s="25"/>
      <c r="I54" s="25"/>
      <c r="J54" s="19"/>
      <c r="K54" s="19"/>
    </row>
    <row r="55" spans="1:11" ht="18">
      <c r="A55" s="106"/>
      <c r="B55" s="19"/>
      <c r="C55" s="19"/>
      <c r="D55" s="19"/>
      <c r="E55" s="19"/>
      <c r="F55" s="19"/>
      <c r="G55" s="19"/>
      <c r="H55" s="19"/>
      <c r="I55" s="19"/>
      <c r="J55" s="19"/>
      <c r="K55" s="19"/>
    </row>
    <row r="56" spans="1:11" ht="18">
      <c r="A56" s="108"/>
      <c r="B56" s="109"/>
      <c r="C56" s="109"/>
      <c r="D56" s="107"/>
      <c r="E56" s="107"/>
      <c r="F56" s="107"/>
      <c r="G56" s="107"/>
      <c r="H56" s="107"/>
      <c r="I56" s="107"/>
      <c r="J56" s="107"/>
      <c r="K56" s="107"/>
    </row>
    <row r="57" spans="1:11" ht="18">
      <c r="A57" s="108"/>
      <c r="B57" s="109"/>
      <c r="C57" s="109"/>
      <c r="D57" s="110"/>
      <c r="E57" s="110"/>
      <c r="F57" s="110"/>
      <c r="G57" s="110"/>
      <c r="H57" s="110"/>
      <c r="I57" s="110"/>
      <c r="J57" s="110"/>
      <c r="K57" s="110"/>
    </row>
    <row r="58" spans="1:11" ht="18">
      <c r="A58" s="108"/>
      <c r="B58" s="23"/>
      <c r="C58" s="23"/>
      <c r="D58" s="110"/>
      <c r="E58" s="110"/>
      <c r="F58" s="110"/>
      <c r="G58" s="110"/>
      <c r="H58" s="110"/>
      <c r="I58" s="110"/>
      <c r="J58" s="110"/>
      <c r="K58" s="110"/>
    </row>
    <row r="59" spans="1:11" ht="18">
      <c r="A59" s="108"/>
      <c r="B59" s="111"/>
      <c r="C59" s="111"/>
      <c r="D59" s="110"/>
      <c r="E59" s="110"/>
      <c r="F59" s="110"/>
      <c r="G59" s="110"/>
      <c r="H59" s="110"/>
      <c r="I59" s="110"/>
      <c r="J59" s="110"/>
      <c r="K59" s="110"/>
    </row>
    <row r="60" spans="1:11" ht="18">
      <c r="A60" s="108"/>
      <c r="B60" s="109"/>
      <c r="C60" s="109"/>
      <c r="D60" s="112"/>
      <c r="E60" s="112"/>
      <c r="F60" s="112"/>
      <c r="G60" s="112"/>
      <c r="H60" s="112"/>
      <c r="I60" s="112"/>
      <c r="J60" s="112"/>
      <c r="K60" s="112"/>
    </row>
    <row r="61" spans="1:11" ht="18">
      <c r="A61" s="108"/>
      <c r="B61" s="109"/>
      <c r="C61" s="109"/>
      <c r="D61" s="110"/>
      <c r="E61" s="110"/>
      <c r="F61" s="110"/>
      <c r="G61" s="110"/>
      <c r="H61" s="110"/>
      <c r="I61" s="110"/>
      <c r="J61" s="110"/>
      <c r="K61" s="110"/>
    </row>
    <row r="62" spans="1:11" ht="18">
      <c r="A62" s="106"/>
      <c r="B62" s="105"/>
      <c r="C62" s="105"/>
      <c r="D62" s="105"/>
      <c r="E62" s="105"/>
      <c r="F62" s="105"/>
      <c r="G62" s="105"/>
      <c r="H62" s="105"/>
      <c r="I62" s="105"/>
      <c r="J62" s="105"/>
      <c r="K62" s="105"/>
    </row>
    <row r="63" spans="1:11" ht="18">
      <c r="A63" s="106"/>
      <c r="B63" s="21"/>
      <c r="C63" s="21"/>
      <c r="D63" s="21"/>
      <c r="E63" s="21"/>
      <c r="F63" s="21"/>
      <c r="G63" s="21"/>
      <c r="H63" s="21"/>
      <c r="I63" s="21"/>
      <c r="J63" s="21"/>
      <c r="K63" s="21"/>
    </row>
    <row r="64" spans="1:11" ht="18">
      <c r="A64" s="106"/>
      <c r="B64" s="20"/>
      <c r="C64" s="31"/>
      <c r="D64" s="21"/>
      <c r="E64" s="22"/>
      <c r="F64" s="30"/>
      <c r="G64" s="21"/>
      <c r="H64" s="22"/>
      <c r="I64" s="21"/>
      <c r="J64" s="21"/>
      <c r="K64" s="21"/>
    </row>
    <row r="65" spans="1:11" ht="18">
      <c r="A65" s="106"/>
      <c r="B65" s="113"/>
      <c r="C65" s="113"/>
      <c r="D65" s="113"/>
      <c r="E65" s="113"/>
      <c r="F65" s="113"/>
      <c r="G65" s="113"/>
      <c r="H65" s="113"/>
      <c r="I65" s="113"/>
      <c r="J65" s="113"/>
      <c r="K65" s="113"/>
    </row>
    <row r="66" spans="1:11" ht="18">
      <c r="A66" s="106"/>
      <c r="B66" s="107"/>
      <c r="C66" s="107"/>
      <c r="D66" s="107"/>
      <c r="E66" s="107"/>
      <c r="F66" s="107"/>
      <c r="G66" s="107"/>
      <c r="H66" s="107"/>
      <c r="I66" s="107"/>
      <c r="J66" s="107"/>
      <c r="K66" s="107"/>
    </row>
    <row r="67" spans="1:11" ht="18">
      <c r="A67" s="106"/>
      <c r="B67" s="23"/>
      <c r="C67" s="23"/>
      <c r="D67" s="23"/>
      <c r="E67" s="23"/>
      <c r="F67" s="23"/>
      <c r="G67" s="23"/>
      <c r="H67" s="23"/>
      <c r="I67" s="23"/>
      <c r="J67" s="23"/>
      <c r="K67" s="23"/>
    </row>
    <row r="68" spans="1:11" ht="18.75">
      <c r="A68" s="106"/>
      <c r="B68" s="26"/>
      <c r="C68" s="29"/>
      <c r="D68" s="29"/>
      <c r="E68" s="29"/>
      <c r="F68" s="29"/>
      <c r="G68" s="28"/>
      <c r="H68" s="28"/>
      <c r="I68" s="28"/>
      <c r="J68" s="29"/>
      <c r="K68" s="19"/>
    </row>
    <row r="69" spans="1:11" ht="18.75">
      <c r="A69" s="106"/>
      <c r="B69" s="26"/>
      <c r="C69" s="19"/>
      <c r="D69" s="19"/>
      <c r="E69" s="26"/>
      <c r="F69" s="19"/>
      <c r="G69" s="32"/>
      <c r="H69" s="32"/>
      <c r="I69" s="18"/>
      <c r="J69" s="19"/>
      <c r="K69" s="19"/>
    </row>
    <row r="70" spans="1:11" ht="18.75">
      <c r="A70" s="106"/>
      <c r="B70" s="26"/>
      <c r="C70" s="24"/>
      <c r="D70" s="19"/>
      <c r="E70" s="19"/>
      <c r="F70" s="26"/>
      <c r="G70" s="19"/>
      <c r="H70" s="25"/>
      <c r="I70" s="25"/>
      <c r="J70" s="19"/>
      <c r="K70" s="19"/>
    </row>
    <row r="71" spans="1:11" ht="18">
      <c r="A71" s="46"/>
      <c r="B71" s="105"/>
      <c r="C71" s="105"/>
      <c r="D71" s="105"/>
      <c r="E71" s="105"/>
      <c r="F71" s="105"/>
      <c r="G71" s="105"/>
      <c r="H71" s="105"/>
      <c r="I71" s="105"/>
      <c r="J71" s="105"/>
      <c r="K71" s="105"/>
    </row>
    <row r="72" spans="1:11" ht="18">
      <c r="A72" s="46"/>
      <c r="B72" s="105"/>
      <c r="C72" s="105"/>
      <c r="D72" s="105"/>
      <c r="E72" s="105"/>
      <c r="F72" s="105"/>
      <c r="G72" s="105"/>
      <c r="H72" s="105"/>
      <c r="I72" s="105"/>
      <c r="J72" s="105"/>
      <c r="K72" s="105"/>
    </row>
    <row r="73" spans="1:11" ht="18">
      <c r="A73" s="46"/>
      <c r="B73" s="105"/>
      <c r="C73" s="105"/>
      <c r="D73" s="105"/>
      <c r="E73" s="105"/>
      <c r="F73" s="105"/>
      <c r="G73" s="105"/>
      <c r="H73" s="105"/>
      <c r="I73" s="105"/>
      <c r="J73" s="105"/>
      <c r="K73" s="105"/>
    </row>
    <row r="74" spans="1:11" ht="18">
      <c r="A74" s="46"/>
      <c r="B74" s="105"/>
      <c r="C74" s="105"/>
      <c r="D74" s="105"/>
      <c r="E74" s="105"/>
      <c r="F74" s="105"/>
      <c r="G74" s="105"/>
      <c r="H74" s="105"/>
      <c r="I74" s="105"/>
      <c r="J74" s="105"/>
      <c r="K74" s="105"/>
    </row>
  </sheetData>
  <mergeCells count="35">
    <mergeCell ref="B61:C61"/>
    <mergeCell ref="D61:K61"/>
    <mergeCell ref="A4:A12"/>
    <mergeCell ref="A1:B1"/>
    <mergeCell ref="A43:B43"/>
    <mergeCell ref="A46:B46"/>
    <mergeCell ref="A42:B42"/>
    <mergeCell ref="A44:B44"/>
    <mergeCell ref="A45:B45"/>
    <mergeCell ref="A13:A15"/>
    <mergeCell ref="A18:B18"/>
    <mergeCell ref="A20:A24"/>
    <mergeCell ref="A25:A33"/>
    <mergeCell ref="A34:A35"/>
    <mergeCell ref="A62:A65"/>
    <mergeCell ref="B62:K62"/>
    <mergeCell ref="B65:K65"/>
    <mergeCell ref="A66:A70"/>
    <mergeCell ref="B66:K66"/>
    <mergeCell ref="B71:K71"/>
    <mergeCell ref="B72:K72"/>
    <mergeCell ref="B73:K73"/>
    <mergeCell ref="B74:K74"/>
    <mergeCell ref="A49:A55"/>
    <mergeCell ref="B49:K49"/>
    <mergeCell ref="A56:A61"/>
    <mergeCell ref="B56:C56"/>
    <mergeCell ref="D56:K56"/>
    <mergeCell ref="B57:C57"/>
    <mergeCell ref="D57:K57"/>
    <mergeCell ref="D58:K58"/>
    <mergeCell ref="B59:C59"/>
    <mergeCell ref="D59:K59"/>
    <mergeCell ref="B60:C60"/>
    <mergeCell ref="D60:K60"/>
  </mergeCells>
  <printOptions horizontalCentered="1" verticalCentered="1"/>
  <pageMargins left="0.25" right="0.25" top="0.75" bottom="0.75" header="0.3" footer="0.3"/>
  <pageSetup scale="57" fitToHeight="0" orientation="portrait" r:id="rId1"/>
  <headerFooter>
    <oddFooter xml:space="preserve">&amp;LF-SDS-03 (VERSIÓN 9)&amp;C&amp;P&amp;RSubdirección Sectorial - Grupo CONPES </oddFooter>
  </headerFooter>
  <rowBreaks count="1" manualBreakCount="1">
    <brk id="20" max="16383" man="1"/>
  </rowBreaks>
  <colBreaks count="1" manualBreakCount="1">
    <brk id="2" max="7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51"/>
  <sheetViews>
    <sheetView topLeftCell="A25" workbookViewId="0">
      <selection activeCell="D28" sqref="D28"/>
    </sheetView>
  </sheetViews>
  <sheetFormatPr baseColWidth="10" defaultRowHeight="12.75"/>
  <sheetData>
    <row r="2" spans="1:20">
      <c r="A2" s="1" t="s">
        <v>0</v>
      </c>
      <c r="B2" s="1" t="s">
        <v>95</v>
      </c>
      <c r="C2" s="1"/>
    </row>
    <row r="3" spans="1:20">
      <c r="A3" t="s">
        <v>1</v>
      </c>
      <c r="B3" s="17" t="s">
        <v>96</v>
      </c>
      <c r="C3" s="17"/>
    </row>
    <row r="4" spans="1:20">
      <c r="A4" t="s">
        <v>2</v>
      </c>
      <c r="B4" s="17" t="s">
        <v>99</v>
      </c>
      <c r="C4" s="17"/>
    </row>
    <row r="5" spans="1:20">
      <c r="A5" s="17" t="s">
        <v>53</v>
      </c>
      <c r="B5" s="17" t="s">
        <v>97</v>
      </c>
      <c r="C5" s="17"/>
    </row>
    <row r="6" spans="1:20">
      <c r="B6" s="17" t="s">
        <v>136</v>
      </c>
    </row>
    <row r="8" spans="1:20" ht="13.5" thickBot="1"/>
    <row r="9" spans="1:20" s="4" customFormat="1" ht="105">
      <c r="A9" s="4" t="s">
        <v>5</v>
      </c>
      <c r="B9" s="4" t="s">
        <v>6</v>
      </c>
      <c r="C9" s="50"/>
      <c r="D9" s="4" t="s">
        <v>7</v>
      </c>
      <c r="E9" s="4" t="s">
        <v>110</v>
      </c>
      <c r="F9" s="4" t="s">
        <v>8</v>
      </c>
      <c r="G9" s="4" t="s">
        <v>115</v>
      </c>
      <c r="H9" s="4" t="s">
        <v>117</v>
      </c>
      <c r="I9" s="4" t="s">
        <v>9</v>
      </c>
      <c r="J9" s="4" t="s">
        <v>10</v>
      </c>
      <c r="K9" s="4" t="s">
        <v>11</v>
      </c>
      <c r="L9" s="4" t="s">
        <v>12</v>
      </c>
      <c r="M9" s="4" t="s">
        <v>13</v>
      </c>
      <c r="N9" s="4" t="s">
        <v>125</v>
      </c>
      <c r="O9" s="4" t="s">
        <v>14</v>
      </c>
      <c r="P9" s="4" t="s">
        <v>15</v>
      </c>
      <c r="Q9" s="4" t="s">
        <v>16</v>
      </c>
      <c r="R9" s="4" t="s">
        <v>128</v>
      </c>
      <c r="S9" s="4" t="s">
        <v>131</v>
      </c>
      <c r="T9" s="4" t="s">
        <v>134</v>
      </c>
    </row>
    <row r="10" spans="1:20" ht="114.75">
      <c r="A10" s="5" t="s">
        <v>116</v>
      </c>
      <c r="B10" s="8" t="s">
        <v>117</v>
      </c>
      <c r="C10" s="6"/>
      <c r="D10" s="7" t="s">
        <v>18</v>
      </c>
      <c r="E10" s="8" t="s">
        <v>111</v>
      </c>
      <c r="F10" s="8" t="s">
        <v>19</v>
      </c>
      <c r="G10" s="8"/>
      <c r="H10" s="8" t="s">
        <v>118</v>
      </c>
      <c r="I10" s="6" t="s">
        <v>20</v>
      </c>
      <c r="J10" s="6" t="s">
        <v>21</v>
      </c>
      <c r="K10" s="8" t="s">
        <v>22</v>
      </c>
      <c r="L10" s="8" t="s">
        <v>23</v>
      </c>
      <c r="M10" s="8" t="s">
        <v>24</v>
      </c>
      <c r="N10" s="6" t="s">
        <v>25</v>
      </c>
      <c r="O10" s="6" t="s">
        <v>26</v>
      </c>
      <c r="P10" s="6" t="s">
        <v>27</v>
      </c>
      <c r="Q10" s="6" t="s">
        <v>16</v>
      </c>
      <c r="R10" s="6" t="s">
        <v>128</v>
      </c>
      <c r="S10" s="9" t="s">
        <v>131</v>
      </c>
      <c r="T10" s="9" t="s">
        <v>135</v>
      </c>
    </row>
    <row r="11" spans="1:20" ht="120">
      <c r="A11" s="5" t="s">
        <v>132</v>
      </c>
      <c r="B11" s="6" t="s">
        <v>133</v>
      </c>
      <c r="C11" s="6"/>
      <c r="D11" s="7" t="s">
        <v>28</v>
      </c>
      <c r="E11" s="8" t="s">
        <v>112</v>
      </c>
      <c r="F11" s="8" t="s">
        <v>29</v>
      </c>
      <c r="G11" s="8"/>
      <c r="H11" s="8" t="s">
        <v>119</v>
      </c>
      <c r="I11" s="6" t="s">
        <v>30</v>
      </c>
      <c r="J11" s="6" t="s">
        <v>31</v>
      </c>
      <c r="K11" s="8" t="s">
        <v>32</v>
      </c>
      <c r="L11" s="8" t="s">
        <v>123</v>
      </c>
      <c r="M11" s="8" t="s">
        <v>33</v>
      </c>
      <c r="N11" s="6" t="s">
        <v>126</v>
      </c>
      <c r="O11" s="6" t="s">
        <v>34</v>
      </c>
      <c r="P11" s="6" t="s">
        <v>35</v>
      </c>
      <c r="Q11" s="10"/>
      <c r="R11" s="6"/>
      <c r="S11" s="11"/>
      <c r="T11" s="11"/>
    </row>
    <row r="12" spans="1:20" ht="90">
      <c r="A12" s="5" t="s">
        <v>109</v>
      </c>
      <c r="B12" s="6" t="s">
        <v>110</v>
      </c>
      <c r="C12" s="6"/>
      <c r="D12" s="7" t="s">
        <v>37</v>
      </c>
      <c r="E12" s="8" t="s">
        <v>113</v>
      </c>
      <c r="F12" s="8" t="s">
        <v>38</v>
      </c>
      <c r="G12" s="8"/>
      <c r="H12" s="10"/>
      <c r="I12" s="6" t="s">
        <v>120</v>
      </c>
      <c r="J12" s="6" t="s">
        <v>39</v>
      </c>
      <c r="K12" s="12"/>
      <c r="L12" s="10"/>
      <c r="M12" s="10"/>
      <c r="N12" s="10"/>
      <c r="O12" s="6" t="s">
        <v>40</v>
      </c>
      <c r="P12" s="6" t="s">
        <v>41</v>
      </c>
      <c r="Q12" s="10"/>
      <c r="R12" s="6"/>
      <c r="S12" s="11"/>
      <c r="T12" s="11"/>
    </row>
    <row r="13" spans="1:20" ht="51">
      <c r="A13" s="5" t="s">
        <v>47</v>
      </c>
      <c r="B13" s="6" t="s">
        <v>12</v>
      </c>
      <c r="C13" s="6"/>
      <c r="D13" s="7" t="s">
        <v>42</v>
      </c>
      <c r="E13" s="8"/>
      <c r="F13" s="8"/>
      <c r="G13" s="8"/>
      <c r="H13" s="10"/>
      <c r="I13" s="6"/>
      <c r="J13" s="6" t="s">
        <v>121</v>
      </c>
      <c r="K13" s="12"/>
      <c r="L13" s="10"/>
      <c r="M13" s="10"/>
      <c r="N13" s="10"/>
      <c r="O13" s="6"/>
      <c r="P13" s="6" t="s">
        <v>43</v>
      </c>
      <c r="Q13" s="10"/>
      <c r="R13" s="7"/>
      <c r="S13" s="11"/>
      <c r="T13" s="11"/>
    </row>
    <row r="14" spans="1:20" ht="45">
      <c r="A14" s="5" t="s">
        <v>45</v>
      </c>
      <c r="B14" s="6" t="s">
        <v>10</v>
      </c>
      <c r="C14" s="8"/>
      <c r="D14" s="7"/>
      <c r="E14" s="10"/>
      <c r="F14" s="10"/>
      <c r="G14" s="10"/>
      <c r="H14" s="10"/>
      <c r="I14" s="10"/>
      <c r="J14" s="8" t="s">
        <v>122</v>
      </c>
      <c r="K14" s="10"/>
      <c r="L14" s="10"/>
      <c r="M14" s="10"/>
      <c r="N14" s="10"/>
      <c r="O14" s="10"/>
      <c r="P14" s="10"/>
      <c r="Q14" s="10"/>
      <c r="R14" s="7"/>
      <c r="S14" s="11"/>
      <c r="T14" s="11"/>
    </row>
    <row r="15" spans="1:20" ht="38.25">
      <c r="A15" s="5" t="s">
        <v>48</v>
      </c>
      <c r="B15" s="6" t="s">
        <v>13</v>
      </c>
      <c r="C15" s="6"/>
      <c r="D15" s="10"/>
      <c r="E15" s="10"/>
      <c r="F15" s="10"/>
      <c r="G15" s="10"/>
      <c r="H15" s="10"/>
      <c r="I15" s="10"/>
      <c r="J15" s="10"/>
      <c r="K15" s="10"/>
      <c r="L15" s="10"/>
      <c r="M15" s="10"/>
      <c r="N15" s="10"/>
      <c r="O15" s="10"/>
      <c r="P15" s="10"/>
      <c r="Q15" s="10"/>
      <c r="R15" s="7"/>
      <c r="S15" s="11"/>
      <c r="T15" s="11"/>
    </row>
    <row r="16" spans="1:20" ht="38.25">
      <c r="A16" s="5" t="s">
        <v>49</v>
      </c>
      <c r="B16" s="6" t="s">
        <v>14</v>
      </c>
      <c r="C16" s="6"/>
      <c r="D16" s="10"/>
      <c r="E16" s="10"/>
      <c r="F16" s="10"/>
      <c r="G16" s="10"/>
      <c r="H16" s="10"/>
      <c r="I16" s="10"/>
      <c r="J16" s="10"/>
      <c r="K16" s="10"/>
      <c r="L16" s="10"/>
      <c r="M16" s="10"/>
      <c r="N16" s="10"/>
      <c r="O16" s="10"/>
      <c r="P16" s="10"/>
      <c r="Q16" s="10"/>
      <c r="R16" s="10"/>
      <c r="S16" s="11"/>
      <c r="T16" s="11"/>
    </row>
    <row r="17" spans="1:20" ht="51">
      <c r="A17" s="5" t="s">
        <v>124</v>
      </c>
      <c r="B17" s="6" t="s">
        <v>125</v>
      </c>
      <c r="C17" s="6"/>
      <c r="D17" s="10"/>
      <c r="E17" s="10"/>
      <c r="F17" s="10"/>
      <c r="G17" s="10"/>
      <c r="H17" s="10"/>
      <c r="I17" s="10"/>
      <c r="J17" s="10"/>
      <c r="K17" s="10"/>
      <c r="L17" s="10"/>
      <c r="M17" s="10"/>
      <c r="N17" s="10"/>
      <c r="O17" s="10"/>
      <c r="P17" s="10"/>
      <c r="Q17" s="10"/>
      <c r="R17" s="10"/>
      <c r="S17" s="11"/>
      <c r="T17" s="11"/>
    </row>
    <row r="18" spans="1:20" ht="51">
      <c r="A18" s="5" t="s">
        <v>44</v>
      </c>
      <c r="B18" s="6" t="s">
        <v>9</v>
      </c>
      <c r="C18" s="6"/>
      <c r="D18" s="10"/>
      <c r="E18" s="10"/>
      <c r="F18" s="10"/>
      <c r="G18" s="10"/>
      <c r="H18" s="10"/>
      <c r="I18" s="10"/>
      <c r="J18" s="10"/>
      <c r="K18" s="10"/>
      <c r="L18" s="10"/>
      <c r="M18" s="10"/>
      <c r="N18" s="10"/>
      <c r="O18" s="10"/>
      <c r="P18" s="10"/>
      <c r="Q18" s="10"/>
      <c r="R18" s="10"/>
      <c r="S18" s="11"/>
      <c r="T18" s="11"/>
    </row>
    <row r="19" spans="1:20" ht="51">
      <c r="A19" s="5" t="s">
        <v>17</v>
      </c>
      <c r="B19" s="6" t="s">
        <v>7</v>
      </c>
      <c r="C19" s="6"/>
      <c r="D19" s="10"/>
      <c r="E19" s="10"/>
      <c r="F19" s="10"/>
      <c r="G19" s="10"/>
      <c r="H19" s="10"/>
      <c r="I19" s="10"/>
      <c r="J19" s="10"/>
      <c r="K19" s="10"/>
      <c r="L19" s="10"/>
      <c r="M19" s="10"/>
      <c r="N19" s="10"/>
      <c r="O19" s="10"/>
      <c r="P19" s="10"/>
      <c r="Q19" s="10"/>
      <c r="R19" s="10"/>
      <c r="S19" s="11"/>
      <c r="T19" s="11"/>
    </row>
    <row r="20" spans="1:20" ht="51">
      <c r="A20" s="5" t="s">
        <v>46</v>
      </c>
      <c r="B20" s="6" t="s">
        <v>11</v>
      </c>
      <c r="C20" s="6"/>
      <c r="D20" s="10"/>
      <c r="E20" s="10"/>
      <c r="F20" s="10"/>
      <c r="G20" s="10"/>
      <c r="H20" s="10"/>
      <c r="I20" s="10"/>
      <c r="J20" s="10"/>
      <c r="K20" s="10"/>
      <c r="L20" s="10"/>
      <c r="M20" s="10"/>
      <c r="N20" s="10"/>
      <c r="O20" s="10"/>
      <c r="P20" s="10"/>
      <c r="Q20" s="10"/>
      <c r="R20" s="10"/>
      <c r="S20" s="11"/>
      <c r="T20" s="11"/>
    </row>
    <row r="21" spans="1:20" ht="63.75">
      <c r="A21" s="5" t="s">
        <v>50</v>
      </c>
      <c r="B21" s="6" t="s">
        <v>15</v>
      </c>
      <c r="C21" s="6"/>
      <c r="D21" s="10"/>
      <c r="E21" s="10"/>
      <c r="F21" s="10"/>
      <c r="G21" s="10"/>
      <c r="H21" s="10"/>
      <c r="I21" s="10"/>
      <c r="J21" s="10"/>
      <c r="K21" s="10"/>
      <c r="L21" s="10"/>
      <c r="M21" s="10"/>
      <c r="N21" s="10"/>
      <c r="O21" s="10"/>
      <c r="P21" s="10"/>
      <c r="Q21" s="10"/>
      <c r="R21" s="10"/>
      <c r="S21" s="11"/>
      <c r="T21" s="11"/>
    </row>
    <row r="22" spans="1:20" ht="51">
      <c r="A22" s="5" t="s">
        <v>114</v>
      </c>
      <c r="B22" s="6" t="s">
        <v>115</v>
      </c>
      <c r="C22" s="6"/>
      <c r="D22" s="10"/>
      <c r="E22" s="10"/>
      <c r="F22" s="10"/>
      <c r="G22" s="10"/>
      <c r="H22" s="10"/>
      <c r="I22" s="10"/>
      <c r="J22" s="10"/>
      <c r="K22" s="10"/>
      <c r="L22" s="10"/>
      <c r="M22" s="10"/>
      <c r="N22" s="10"/>
      <c r="O22" s="10"/>
      <c r="P22" s="10"/>
      <c r="Q22" s="10"/>
      <c r="R22" s="10"/>
      <c r="S22" s="11"/>
      <c r="T22" s="11"/>
    </row>
    <row r="23" spans="1:20" ht="51">
      <c r="A23" s="5" t="s">
        <v>36</v>
      </c>
      <c r="B23" s="6" t="s">
        <v>8</v>
      </c>
      <c r="C23" s="6"/>
      <c r="D23" s="10"/>
      <c r="E23" s="10"/>
      <c r="F23" s="10"/>
      <c r="G23" s="10"/>
      <c r="H23" s="10"/>
      <c r="I23" s="10"/>
      <c r="J23" s="10"/>
      <c r="K23" s="10"/>
      <c r="L23" s="10"/>
      <c r="M23" s="10"/>
      <c r="N23" s="10"/>
      <c r="O23" s="10"/>
      <c r="P23" s="10"/>
      <c r="Q23" s="10"/>
      <c r="R23" s="10"/>
      <c r="S23" s="11"/>
      <c r="T23" s="11"/>
    </row>
    <row r="24" spans="1:20" ht="38.25">
      <c r="A24" s="5" t="s">
        <v>51</v>
      </c>
      <c r="B24" s="6" t="s">
        <v>16</v>
      </c>
      <c r="C24" s="6"/>
      <c r="D24" s="10"/>
      <c r="E24" s="10"/>
      <c r="F24" s="10"/>
      <c r="G24" s="10"/>
      <c r="H24" s="10"/>
      <c r="I24" s="10"/>
      <c r="J24" s="10"/>
      <c r="K24" s="10"/>
      <c r="L24" s="10"/>
      <c r="M24" s="10"/>
      <c r="N24" s="10"/>
      <c r="O24" s="10"/>
      <c r="P24" s="10"/>
      <c r="Q24" s="10"/>
      <c r="R24" s="10"/>
      <c r="S24" s="11"/>
      <c r="T24" s="11"/>
    </row>
    <row r="25" spans="1:20" ht="39" thickBot="1">
      <c r="A25" s="13" t="s">
        <v>129</v>
      </c>
      <c r="B25" s="14" t="s">
        <v>130</v>
      </c>
      <c r="C25" s="14"/>
      <c r="D25" s="15"/>
      <c r="E25" s="15"/>
      <c r="F25" s="15"/>
      <c r="G25" s="15"/>
      <c r="H25" s="15"/>
      <c r="I25" s="15"/>
      <c r="J25" s="15"/>
      <c r="K25" s="15"/>
      <c r="L25" s="15"/>
      <c r="M25" s="15"/>
      <c r="N25" s="15"/>
      <c r="O25" s="15"/>
      <c r="P25" s="15"/>
      <c r="Q25" s="15"/>
      <c r="R25" s="15"/>
      <c r="S25" s="16"/>
      <c r="T25" s="16"/>
    </row>
    <row r="26" spans="1:20" ht="39" thickBot="1">
      <c r="A26" s="13" t="s">
        <v>127</v>
      </c>
      <c r="B26" s="14" t="s">
        <v>128</v>
      </c>
      <c r="C26" s="14"/>
      <c r="D26" s="15"/>
      <c r="E26" s="15"/>
      <c r="F26" s="15"/>
      <c r="G26" s="15"/>
      <c r="H26" s="15"/>
      <c r="I26" s="15"/>
      <c r="J26" s="15"/>
      <c r="K26" s="15"/>
      <c r="L26" s="15"/>
      <c r="M26" s="15"/>
      <c r="N26" s="15"/>
      <c r="O26" s="15"/>
      <c r="P26" s="15"/>
      <c r="Q26" s="15"/>
      <c r="R26" s="15"/>
      <c r="S26" s="16"/>
      <c r="T26" s="16"/>
    </row>
    <row r="28" spans="1:20" ht="15">
      <c r="A28" s="47"/>
      <c r="B28" s="48"/>
      <c r="C28" s="48"/>
      <c r="D28" s="49" t="s">
        <v>102</v>
      </c>
    </row>
    <row r="29" spans="1:20" ht="15">
      <c r="B29" s="48"/>
      <c r="C29" s="48"/>
      <c r="D29" s="49" t="s">
        <v>103</v>
      </c>
    </row>
    <row r="30" spans="1:20" ht="15">
      <c r="B30" s="48"/>
      <c r="C30" s="48"/>
      <c r="D30" s="49" t="s">
        <v>104</v>
      </c>
    </row>
    <row r="31" spans="1:20" ht="15">
      <c r="B31" s="48"/>
      <c r="C31" s="48"/>
      <c r="D31" s="49" t="s">
        <v>105</v>
      </c>
    </row>
    <row r="32" spans="1:20" ht="15">
      <c r="B32" s="48"/>
      <c r="C32" s="48"/>
      <c r="D32" s="49" t="s">
        <v>106</v>
      </c>
    </row>
    <row r="33" spans="2:6" ht="15">
      <c r="B33" s="48"/>
      <c r="C33" s="48"/>
      <c r="D33" s="49" t="s">
        <v>107</v>
      </c>
    </row>
    <row r="34" spans="2:6" ht="15">
      <c r="B34" s="48"/>
      <c r="C34" s="48"/>
      <c r="D34" s="49" t="s">
        <v>108</v>
      </c>
    </row>
    <row r="35" spans="2:6">
      <c r="B35" s="48"/>
      <c r="C35" s="48"/>
      <c r="D35" t="str">
        <f t="shared" ref="D35:D40" si="0">CONCATENATE($A$35," ",B35)</f>
        <v xml:space="preserve"> </v>
      </c>
    </row>
    <row r="36" spans="2:6">
      <c r="B36" s="48"/>
      <c r="C36" s="48"/>
      <c r="D36" t="str">
        <f t="shared" si="0"/>
        <v xml:space="preserve"> </v>
      </c>
    </row>
    <row r="37" spans="2:6">
      <c r="B37" s="48"/>
      <c r="C37" s="48"/>
      <c r="D37" t="str">
        <f t="shared" si="0"/>
        <v xml:space="preserve"> </v>
      </c>
    </row>
    <row r="38" spans="2:6">
      <c r="B38" s="48"/>
      <c r="C38" s="48"/>
      <c r="D38" t="str">
        <f t="shared" si="0"/>
        <v xml:space="preserve"> </v>
      </c>
    </row>
    <row r="39" spans="2:6">
      <c r="B39" s="48"/>
      <c r="C39" s="48"/>
      <c r="D39" t="str">
        <f t="shared" si="0"/>
        <v xml:space="preserve"> </v>
      </c>
    </row>
    <row r="40" spans="2:6">
      <c r="B40" s="48"/>
      <c r="C40" s="48"/>
      <c r="D40" t="str">
        <f t="shared" si="0"/>
        <v xml:space="preserve"> </v>
      </c>
    </row>
    <row r="41" spans="2:6">
      <c r="B41" s="48"/>
      <c r="C41" s="48"/>
      <c r="D41" t="str">
        <f t="shared" ref="D41:D50" si="1">CONCATENATE($A$41," ",B41)</f>
        <v xml:space="preserve"> </v>
      </c>
    </row>
    <row r="42" spans="2:6">
      <c r="B42" s="48"/>
      <c r="C42" s="48"/>
      <c r="D42" t="str">
        <f t="shared" si="1"/>
        <v xml:space="preserve"> </v>
      </c>
    </row>
    <row r="43" spans="2:6">
      <c r="B43" s="48"/>
      <c r="C43" s="48"/>
      <c r="D43" t="str">
        <f t="shared" si="1"/>
        <v xml:space="preserve"> </v>
      </c>
    </row>
    <row r="44" spans="2:6">
      <c r="B44" s="48"/>
      <c r="C44" s="48"/>
      <c r="D44" t="str">
        <f t="shared" si="1"/>
        <v xml:space="preserve"> </v>
      </c>
      <c r="E44" s="48"/>
      <c r="F44" s="48"/>
    </row>
    <row r="45" spans="2:6">
      <c r="B45" s="48"/>
      <c r="C45" s="48"/>
      <c r="D45" t="str">
        <f t="shared" si="1"/>
        <v xml:space="preserve"> </v>
      </c>
      <c r="E45" s="48"/>
      <c r="F45" s="48"/>
    </row>
    <row r="46" spans="2:6">
      <c r="B46" s="48"/>
      <c r="C46" s="48"/>
      <c r="D46" t="str">
        <f t="shared" si="1"/>
        <v xml:space="preserve"> </v>
      </c>
      <c r="E46" s="48"/>
      <c r="F46" s="48"/>
    </row>
    <row r="47" spans="2:6">
      <c r="B47" s="48"/>
      <c r="C47" s="48"/>
      <c r="D47" t="str">
        <f t="shared" si="1"/>
        <v xml:space="preserve"> </v>
      </c>
      <c r="E47" s="48"/>
      <c r="F47" s="48"/>
    </row>
    <row r="48" spans="2:6">
      <c r="B48" s="48"/>
      <c r="C48" s="48"/>
      <c r="D48" t="str">
        <f t="shared" si="1"/>
        <v xml:space="preserve"> </v>
      </c>
      <c r="E48" s="48"/>
      <c r="F48" s="48"/>
    </row>
    <row r="49" spans="2:6">
      <c r="B49" s="48"/>
      <c r="C49" s="48"/>
      <c r="D49" t="str">
        <f t="shared" si="1"/>
        <v xml:space="preserve"> </v>
      </c>
      <c r="E49" s="48"/>
      <c r="F49" s="48"/>
    </row>
    <row r="50" spans="2:6">
      <c r="B50" s="48"/>
      <c r="C50" s="48"/>
      <c r="D50" t="str">
        <f t="shared" si="1"/>
        <v xml:space="preserve"> </v>
      </c>
      <c r="E50" s="48"/>
      <c r="F50" s="48"/>
    </row>
    <row r="51" spans="2:6">
      <c r="B51" s="48"/>
      <c r="C51" s="48"/>
      <c r="D51" t="str">
        <f>CONCATENATE($A$51," ",B51)</f>
        <v xml:space="preserve"> </v>
      </c>
    </row>
  </sheetData>
  <sortState ref="A10:B26">
    <sortCondition ref="A10"/>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DS35"/>
  <sheetViews>
    <sheetView showGridLines="0" topLeftCell="P34" zoomScale="90" zoomScaleNormal="90" zoomScaleSheetLayoutView="55" workbookViewId="0">
      <selection activeCell="L15" sqref="L15:L16"/>
    </sheetView>
  </sheetViews>
  <sheetFormatPr baseColWidth="10" defaultRowHeight="15"/>
  <cols>
    <col min="1" max="1" width="13.85546875" style="51" customWidth="1"/>
    <col min="2" max="2" width="6" style="51" customWidth="1"/>
    <col min="3" max="3" width="10.85546875" style="51" customWidth="1"/>
    <col min="4" max="4" width="22.28515625" style="51" customWidth="1"/>
    <col min="5" max="5" width="13.28515625" style="51" customWidth="1"/>
    <col min="6" max="6" width="11.140625" style="51" customWidth="1"/>
    <col min="7" max="7" width="10.42578125" style="51" customWidth="1"/>
    <col min="8" max="8" width="10.5703125" style="51" customWidth="1"/>
    <col min="9" max="9" width="11.85546875" style="51" customWidth="1"/>
    <col min="10" max="10" width="41.28515625" style="51" customWidth="1"/>
    <col min="11" max="11" width="11.140625" style="51" bestFit="1" customWidth="1"/>
    <col min="12" max="12" width="91.85546875" style="51" customWidth="1"/>
    <col min="13" max="13" width="9.85546875" style="51" bestFit="1" customWidth="1"/>
    <col min="14" max="14" width="74.42578125" style="51" customWidth="1"/>
    <col min="15" max="15" width="9.85546875" style="51" bestFit="1" customWidth="1"/>
    <col min="16" max="16" width="67.42578125" style="51" customWidth="1"/>
    <col min="17" max="17" width="11" style="51" customWidth="1"/>
    <col min="18" max="18" width="115" style="51" customWidth="1"/>
    <col min="19" max="16384" width="11.42578125" style="51"/>
  </cols>
  <sheetData>
    <row r="1" spans="1:123" ht="15.75" thickBot="1"/>
    <row r="2" spans="1:123" s="63" customFormat="1" ht="42.75" customHeight="1">
      <c r="A2" s="64"/>
      <c r="B2" s="64"/>
      <c r="C2" s="64"/>
      <c r="D2" s="134"/>
      <c r="E2" s="137" t="s">
        <v>216</v>
      </c>
      <c r="F2" s="137"/>
      <c r="G2" s="137"/>
      <c r="H2" s="137"/>
      <c r="I2" s="137"/>
      <c r="J2" s="78" t="s">
        <v>219</v>
      </c>
      <c r="K2" s="140"/>
      <c r="L2" s="141"/>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row>
    <row r="3" spans="1:123" s="63" customFormat="1" ht="18.75" customHeight="1">
      <c r="A3" s="64"/>
      <c r="B3" s="64"/>
      <c r="C3" s="64"/>
      <c r="D3" s="135"/>
      <c r="E3" s="138" t="s">
        <v>221</v>
      </c>
      <c r="F3" s="138"/>
      <c r="G3" s="138"/>
      <c r="H3" s="138"/>
      <c r="I3" s="138"/>
      <c r="J3" s="67" t="s">
        <v>218</v>
      </c>
      <c r="K3" s="142"/>
      <c r="L3" s="143"/>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row>
    <row r="4" spans="1:123" s="63" customFormat="1" ht="33.75" customHeight="1" thickBot="1">
      <c r="A4" s="64"/>
      <c r="B4" s="64"/>
      <c r="C4" s="64"/>
      <c r="D4" s="136"/>
      <c r="E4" s="139"/>
      <c r="F4" s="139"/>
      <c r="G4" s="139"/>
      <c r="H4" s="139"/>
      <c r="I4" s="139"/>
      <c r="J4" s="79" t="s">
        <v>220</v>
      </c>
      <c r="K4" s="144"/>
      <c r="L4" s="145"/>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row>
    <row r="5" spans="1:123" s="63" customFormat="1" ht="23.25" customHeight="1">
      <c r="A5" s="64"/>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c r="BV5" s="64"/>
      <c r="BW5" s="64"/>
      <c r="BX5" s="64"/>
      <c r="BY5" s="64"/>
      <c r="BZ5" s="64"/>
      <c r="CA5" s="64"/>
      <c r="CB5" s="64"/>
      <c r="CC5" s="64"/>
      <c r="CD5" s="64"/>
      <c r="CE5" s="64"/>
      <c r="CF5" s="64"/>
      <c r="CG5" s="64"/>
      <c r="CH5" s="64"/>
      <c r="CI5" s="64"/>
      <c r="CJ5" s="64"/>
      <c r="CK5" s="64"/>
      <c r="CL5" s="64"/>
      <c r="CM5" s="64"/>
      <c r="CN5" s="64"/>
      <c r="CO5" s="64"/>
      <c r="CP5" s="64"/>
      <c r="CQ5" s="64"/>
      <c r="CR5" s="64"/>
      <c r="CS5" s="64"/>
      <c r="CT5" s="64"/>
      <c r="CU5" s="64"/>
      <c r="CV5" s="64"/>
      <c r="CW5" s="64"/>
      <c r="CX5" s="64"/>
      <c r="CY5" s="64"/>
      <c r="CZ5" s="64"/>
      <c r="DA5" s="64"/>
      <c r="DB5" s="64"/>
      <c r="DC5" s="64"/>
      <c r="DD5" s="64"/>
      <c r="DE5" s="64"/>
      <c r="DF5" s="64"/>
      <c r="DG5" s="64"/>
      <c r="DH5" s="64"/>
      <c r="DI5" s="64"/>
      <c r="DJ5" s="64"/>
      <c r="DK5" s="64"/>
      <c r="DL5" s="64"/>
      <c r="DM5" s="64"/>
      <c r="DN5" s="64"/>
      <c r="DO5" s="64"/>
      <c r="DP5" s="64"/>
      <c r="DQ5" s="64"/>
      <c r="DR5" s="64"/>
      <c r="DS5" s="64"/>
    </row>
    <row r="6" spans="1:123" ht="12" customHeight="1" thickBot="1"/>
    <row r="7" spans="1:123" ht="27" customHeight="1" thickBot="1">
      <c r="B7" s="158" t="s">
        <v>141</v>
      </c>
      <c r="C7" s="130" t="s">
        <v>142</v>
      </c>
      <c r="D7" s="130" t="s">
        <v>143</v>
      </c>
      <c r="E7" s="130" t="s">
        <v>144</v>
      </c>
      <c r="F7" s="130" t="s">
        <v>145</v>
      </c>
      <c r="G7" s="130" t="s">
        <v>146</v>
      </c>
      <c r="H7" s="156" t="s">
        <v>140</v>
      </c>
      <c r="I7" s="130" t="s">
        <v>147</v>
      </c>
      <c r="J7" s="130" t="s">
        <v>148</v>
      </c>
      <c r="K7" s="132" t="s">
        <v>230</v>
      </c>
      <c r="L7" s="133"/>
      <c r="M7" s="132" t="s">
        <v>231</v>
      </c>
      <c r="N7" s="133"/>
      <c r="O7" s="132" t="s">
        <v>232</v>
      </c>
      <c r="P7" s="133"/>
      <c r="Q7" s="132" t="s">
        <v>233</v>
      </c>
      <c r="R7" s="133"/>
    </row>
    <row r="8" spans="1:123" ht="25.5" customHeight="1" thickBot="1">
      <c r="B8" s="159"/>
      <c r="C8" s="131"/>
      <c r="D8" s="131"/>
      <c r="E8" s="131"/>
      <c r="F8" s="131"/>
      <c r="G8" s="131"/>
      <c r="H8" s="157"/>
      <c r="I8" s="131"/>
      <c r="J8" s="131"/>
      <c r="K8" s="61" t="s">
        <v>149</v>
      </c>
      <c r="L8" s="62" t="s">
        <v>234</v>
      </c>
      <c r="M8" s="61" t="s">
        <v>149</v>
      </c>
      <c r="N8" s="62" t="s">
        <v>235</v>
      </c>
      <c r="O8" s="61" t="s">
        <v>149</v>
      </c>
      <c r="P8" s="62" t="s">
        <v>236</v>
      </c>
      <c r="Q8" s="61" t="s">
        <v>149</v>
      </c>
      <c r="R8" s="62" t="s">
        <v>237</v>
      </c>
    </row>
    <row r="9" spans="1:123" ht="59.25" customHeight="1">
      <c r="B9" s="148">
        <v>1</v>
      </c>
      <c r="C9" s="150" t="s">
        <v>150</v>
      </c>
      <c r="D9" s="152" t="s">
        <v>215</v>
      </c>
      <c r="E9" s="146" t="s">
        <v>209</v>
      </c>
      <c r="F9" s="154">
        <v>44957</v>
      </c>
      <c r="G9" s="128">
        <v>45291</v>
      </c>
      <c r="H9" s="154" t="s">
        <v>151</v>
      </c>
      <c r="I9" s="146" t="s">
        <v>152</v>
      </c>
      <c r="J9" s="146" t="s">
        <v>210</v>
      </c>
      <c r="K9" s="147">
        <v>1</v>
      </c>
      <c r="L9" s="124" t="s">
        <v>253</v>
      </c>
      <c r="M9" s="147">
        <v>1</v>
      </c>
      <c r="N9" s="124" t="s">
        <v>269</v>
      </c>
      <c r="O9" s="127">
        <v>1</v>
      </c>
      <c r="P9" s="124" t="s">
        <v>270</v>
      </c>
      <c r="Q9" s="127">
        <v>1</v>
      </c>
      <c r="R9" s="124" t="s">
        <v>284</v>
      </c>
    </row>
    <row r="10" spans="1:123" ht="290.25" customHeight="1" thickBot="1">
      <c r="B10" s="149"/>
      <c r="C10" s="151"/>
      <c r="D10" s="153"/>
      <c r="E10" s="126"/>
      <c r="F10" s="155"/>
      <c r="G10" s="129"/>
      <c r="H10" s="155"/>
      <c r="I10" s="126"/>
      <c r="J10" s="126"/>
      <c r="K10" s="127"/>
      <c r="L10" s="125"/>
      <c r="M10" s="127"/>
      <c r="N10" s="125"/>
      <c r="O10" s="127"/>
      <c r="P10" s="125"/>
      <c r="Q10" s="127"/>
      <c r="R10" s="125"/>
    </row>
    <row r="11" spans="1:123" ht="19.5" customHeight="1">
      <c r="B11" s="149">
        <v>2</v>
      </c>
      <c r="C11" s="151" t="s">
        <v>150</v>
      </c>
      <c r="D11" s="160" t="s">
        <v>213</v>
      </c>
      <c r="E11" s="126" t="s">
        <v>211</v>
      </c>
      <c r="F11" s="155">
        <v>44957</v>
      </c>
      <c r="G11" s="128">
        <v>45291</v>
      </c>
      <c r="H11" s="155" t="s">
        <v>151</v>
      </c>
      <c r="I11" s="126" t="s">
        <v>152</v>
      </c>
      <c r="J11" s="126" t="s">
        <v>212</v>
      </c>
      <c r="K11" s="127">
        <v>1</v>
      </c>
      <c r="L11" s="124" t="s">
        <v>238</v>
      </c>
      <c r="M11" s="127">
        <v>1</v>
      </c>
      <c r="N11" s="124" t="s">
        <v>258</v>
      </c>
      <c r="O11" s="127">
        <v>1</v>
      </c>
      <c r="P11" s="124" t="s">
        <v>271</v>
      </c>
      <c r="Q11" s="127">
        <v>1</v>
      </c>
      <c r="R11" s="124" t="s">
        <v>285</v>
      </c>
    </row>
    <row r="12" spans="1:123" ht="152.25" customHeight="1" thickBot="1">
      <c r="B12" s="149"/>
      <c r="C12" s="151"/>
      <c r="D12" s="160"/>
      <c r="E12" s="126"/>
      <c r="F12" s="155"/>
      <c r="G12" s="129"/>
      <c r="H12" s="155"/>
      <c r="I12" s="126"/>
      <c r="J12" s="126"/>
      <c r="K12" s="127"/>
      <c r="L12" s="125"/>
      <c r="M12" s="127"/>
      <c r="N12" s="125"/>
      <c r="O12" s="127"/>
      <c r="P12" s="125"/>
      <c r="Q12" s="127"/>
      <c r="R12" s="125"/>
    </row>
    <row r="13" spans="1:123" ht="15" customHeight="1">
      <c r="B13" s="149">
        <v>3</v>
      </c>
      <c r="C13" s="151" t="s">
        <v>281</v>
      </c>
      <c r="D13" s="160" t="s">
        <v>153</v>
      </c>
      <c r="E13" s="126" t="s">
        <v>211</v>
      </c>
      <c r="F13" s="155">
        <v>44974</v>
      </c>
      <c r="G13" s="128">
        <v>45291</v>
      </c>
      <c r="H13" s="155" t="s">
        <v>151</v>
      </c>
      <c r="I13" s="126" t="s">
        <v>152</v>
      </c>
      <c r="J13" s="80" t="s">
        <v>154</v>
      </c>
      <c r="K13" s="127">
        <v>1</v>
      </c>
      <c r="L13" s="124" t="s">
        <v>247</v>
      </c>
      <c r="M13" s="127">
        <v>1</v>
      </c>
      <c r="N13" s="124" t="s">
        <v>259</v>
      </c>
      <c r="O13" s="127"/>
      <c r="P13" s="177" t="s">
        <v>283</v>
      </c>
      <c r="Q13" s="127">
        <v>1</v>
      </c>
      <c r="R13" s="180" t="s">
        <v>286</v>
      </c>
    </row>
    <row r="14" spans="1:123" ht="129.75" customHeight="1" thickBot="1">
      <c r="B14" s="149"/>
      <c r="C14" s="151"/>
      <c r="D14" s="160"/>
      <c r="E14" s="126"/>
      <c r="F14" s="155"/>
      <c r="G14" s="129"/>
      <c r="H14" s="155"/>
      <c r="I14" s="126"/>
      <c r="J14" s="80" t="s">
        <v>155</v>
      </c>
      <c r="K14" s="127"/>
      <c r="L14" s="125"/>
      <c r="M14" s="127"/>
      <c r="N14" s="125"/>
      <c r="O14" s="127"/>
      <c r="P14" s="177"/>
      <c r="Q14" s="127"/>
      <c r="R14" s="180"/>
    </row>
    <row r="15" spans="1:123" ht="23.25" customHeight="1">
      <c r="B15" s="149">
        <v>4</v>
      </c>
      <c r="C15" s="151" t="s">
        <v>150</v>
      </c>
      <c r="D15" s="160" t="s">
        <v>239</v>
      </c>
      <c r="E15" s="161">
        <v>1</v>
      </c>
      <c r="F15" s="155">
        <v>44957</v>
      </c>
      <c r="G15" s="128">
        <v>45291</v>
      </c>
      <c r="H15" s="155" t="s">
        <v>156</v>
      </c>
      <c r="I15" s="126" t="s">
        <v>152</v>
      </c>
      <c r="J15" s="80" t="s">
        <v>157</v>
      </c>
      <c r="K15" s="127">
        <v>1</v>
      </c>
      <c r="L15" s="124" t="s">
        <v>240</v>
      </c>
      <c r="M15" s="127">
        <v>1</v>
      </c>
      <c r="N15" s="124" t="s">
        <v>260</v>
      </c>
      <c r="O15" s="127">
        <v>1</v>
      </c>
      <c r="P15" s="177" t="s">
        <v>272</v>
      </c>
      <c r="Q15" s="127">
        <v>1</v>
      </c>
      <c r="R15" s="180" t="s">
        <v>287</v>
      </c>
    </row>
    <row r="16" spans="1:123" ht="93.75" customHeight="1" thickBot="1">
      <c r="B16" s="149"/>
      <c r="C16" s="151"/>
      <c r="D16" s="160"/>
      <c r="E16" s="126"/>
      <c r="F16" s="155"/>
      <c r="G16" s="129"/>
      <c r="H16" s="155"/>
      <c r="I16" s="126"/>
      <c r="J16" s="80" t="s">
        <v>225</v>
      </c>
      <c r="K16" s="127"/>
      <c r="L16" s="125"/>
      <c r="M16" s="127"/>
      <c r="N16" s="125"/>
      <c r="O16" s="127"/>
      <c r="P16" s="177"/>
      <c r="Q16" s="127"/>
      <c r="R16" s="180"/>
    </row>
    <row r="17" spans="1:24" ht="33.75" customHeight="1">
      <c r="B17" s="149">
        <v>5</v>
      </c>
      <c r="C17" s="151" t="s">
        <v>150</v>
      </c>
      <c r="D17" s="160" t="s">
        <v>158</v>
      </c>
      <c r="E17" s="172">
        <v>1</v>
      </c>
      <c r="F17" s="155">
        <v>44927</v>
      </c>
      <c r="G17" s="128">
        <v>45291</v>
      </c>
      <c r="H17" s="155" t="s">
        <v>151</v>
      </c>
      <c r="I17" s="126" t="s">
        <v>152</v>
      </c>
      <c r="J17" s="80" t="s">
        <v>159</v>
      </c>
      <c r="K17" s="127">
        <v>0.9</v>
      </c>
      <c r="L17" s="124" t="s">
        <v>241</v>
      </c>
      <c r="M17" s="127">
        <v>0.9</v>
      </c>
      <c r="N17" s="124" t="s">
        <v>261</v>
      </c>
      <c r="O17" s="178">
        <v>1</v>
      </c>
      <c r="P17" s="124" t="s">
        <v>273</v>
      </c>
      <c r="Q17" s="178">
        <v>1</v>
      </c>
      <c r="R17" s="181" t="s">
        <v>288</v>
      </c>
    </row>
    <row r="18" spans="1:24" ht="174" customHeight="1" thickBot="1">
      <c r="B18" s="149"/>
      <c r="C18" s="151"/>
      <c r="D18" s="160"/>
      <c r="E18" s="172"/>
      <c r="F18" s="155"/>
      <c r="G18" s="129"/>
      <c r="H18" s="155"/>
      <c r="I18" s="126"/>
      <c r="J18" s="80" t="s">
        <v>160</v>
      </c>
      <c r="K18" s="127"/>
      <c r="L18" s="125"/>
      <c r="M18" s="127"/>
      <c r="N18" s="125"/>
      <c r="O18" s="178"/>
      <c r="P18" s="125"/>
      <c r="Q18" s="178"/>
      <c r="R18" s="182"/>
    </row>
    <row r="19" spans="1:24" ht="79.5" customHeight="1">
      <c r="B19" s="162">
        <v>6</v>
      </c>
      <c r="C19" s="164" t="s">
        <v>161</v>
      </c>
      <c r="D19" s="166" t="s">
        <v>162</v>
      </c>
      <c r="E19" s="168" t="s">
        <v>163</v>
      </c>
      <c r="F19" s="170">
        <v>44958</v>
      </c>
      <c r="G19" s="128">
        <v>45291</v>
      </c>
      <c r="H19" s="168" t="s">
        <v>164</v>
      </c>
      <c r="I19" s="168" t="s">
        <v>165</v>
      </c>
      <c r="J19" s="80" t="s">
        <v>214</v>
      </c>
      <c r="K19" s="175">
        <v>1</v>
      </c>
      <c r="L19" s="124" t="s">
        <v>242</v>
      </c>
      <c r="M19" s="175"/>
      <c r="N19" s="124" t="s">
        <v>263</v>
      </c>
      <c r="O19" s="175">
        <v>1</v>
      </c>
      <c r="P19" s="179" t="s">
        <v>274</v>
      </c>
      <c r="Q19" s="175">
        <v>1</v>
      </c>
      <c r="R19" s="179" t="s">
        <v>289</v>
      </c>
    </row>
    <row r="20" spans="1:24" s="72" customFormat="1" ht="33" customHeight="1" thickBot="1">
      <c r="A20" s="51"/>
      <c r="B20" s="163"/>
      <c r="C20" s="165"/>
      <c r="D20" s="167"/>
      <c r="E20" s="169"/>
      <c r="F20" s="171"/>
      <c r="G20" s="129"/>
      <c r="H20" s="169"/>
      <c r="I20" s="169"/>
      <c r="J20" s="80" t="s">
        <v>166</v>
      </c>
      <c r="K20" s="176"/>
      <c r="L20" s="125"/>
      <c r="M20" s="176"/>
      <c r="N20" s="125"/>
      <c r="O20" s="176"/>
      <c r="P20" s="179"/>
      <c r="Q20" s="176"/>
      <c r="R20" s="179"/>
      <c r="S20" s="51"/>
      <c r="T20" s="51"/>
      <c r="U20" s="51"/>
      <c r="V20" s="51"/>
      <c r="W20" s="51"/>
      <c r="X20" s="51"/>
    </row>
    <row r="21" spans="1:24" ht="24.75" customHeight="1">
      <c r="B21" s="149">
        <v>7</v>
      </c>
      <c r="C21" s="151" t="s">
        <v>167</v>
      </c>
      <c r="D21" s="160" t="s">
        <v>168</v>
      </c>
      <c r="E21" s="161">
        <v>1</v>
      </c>
      <c r="F21" s="155">
        <v>44927</v>
      </c>
      <c r="G21" s="128">
        <v>45291</v>
      </c>
      <c r="H21" s="155" t="s">
        <v>151</v>
      </c>
      <c r="I21" s="126" t="s">
        <v>167</v>
      </c>
      <c r="J21" s="80" t="s">
        <v>169</v>
      </c>
      <c r="K21" s="127">
        <v>1</v>
      </c>
      <c r="L21" s="124" t="s">
        <v>264</v>
      </c>
      <c r="M21" s="127">
        <v>1</v>
      </c>
      <c r="N21" s="124" t="s">
        <v>265</v>
      </c>
      <c r="O21" s="127">
        <v>1</v>
      </c>
      <c r="P21" s="124" t="s">
        <v>275</v>
      </c>
      <c r="Q21" s="127">
        <v>1</v>
      </c>
      <c r="R21" s="124" t="s">
        <v>290</v>
      </c>
    </row>
    <row r="22" spans="1:24" ht="50.25" customHeight="1" thickBot="1">
      <c r="B22" s="149"/>
      <c r="C22" s="151"/>
      <c r="D22" s="160"/>
      <c r="E22" s="126"/>
      <c r="F22" s="155"/>
      <c r="G22" s="129"/>
      <c r="H22" s="155"/>
      <c r="I22" s="126"/>
      <c r="J22" s="80" t="s">
        <v>170</v>
      </c>
      <c r="K22" s="127"/>
      <c r="L22" s="125"/>
      <c r="M22" s="127"/>
      <c r="N22" s="125"/>
      <c r="O22" s="127"/>
      <c r="P22" s="125"/>
      <c r="Q22" s="127"/>
      <c r="R22" s="125"/>
    </row>
    <row r="23" spans="1:24" ht="23.25" customHeight="1">
      <c r="B23" s="149">
        <v>8</v>
      </c>
      <c r="C23" s="151" t="s">
        <v>171</v>
      </c>
      <c r="D23" s="160" t="s">
        <v>207</v>
      </c>
      <c r="E23" s="161">
        <v>1</v>
      </c>
      <c r="F23" s="155">
        <v>44941</v>
      </c>
      <c r="G23" s="128">
        <v>45291</v>
      </c>
      <c r="H23" s="155" t="s">
        <v>151</v>
      </c>
      <c r="I23" s="126" t="s">
        <v>208</v>
      </c>
      <c r="J23" s="80" t="s">
        <v>172</v>
      </c>
      <c r="K23" s="127">
        <v>0.8</v>
      </c>
      <c r="L23" s="174" t="s">
        <v>243</v>
      </c>
      <c r="M23" s="127">
        <v>0.8</v>
      </c>
      <c r="N23" s="124" t="s">
        <v>243</v>
      </c>
      <c r="O23" s="127">
        <v>0.8</v>
      </c>
      <c r="P23" s="124" t="s">
        <v>243</v>
      </c>
      <c r="Q23" s="127">
        <v>1</v>
      </c>
      <c r="R23" s="124" t="s">
        <v>243</v>
      </c>
    </row>
    <row r="24" spans="1:24" ht="97.5" customHeight="1" thickBot="1">
      <c r="B24" s="149"/>
      <c r="C24" s="151"/>
      <c r="D24" s="160"/>
      <c r="E24" s="126"/>
      <c r="F24" s="155"/>
      <c r="G24" s="171"/>
      <c r="H24" s="155"/>
      <c r="I24" s="126"/>
      <c r="J24" s="80" t="s">
        <v>173</v>
      </c>
      <c r="K24" s="127"/>
      <c r="L24" s="174"/>
      <c r="M24" s="127"/>
      <c r="N24" s="125"/>
      <c r="O24" s="127"/>
      <c r="P24" s="125"/>
      <c r="Q24" s="127"/>
      <c r="R24" s="125"/>
    </row>
    <row r="25" spans="1:24" ht="37.5" customHeight="1">
      <c r="B25" s="149">
        <v>9</v>
      </c>
      <c r="C25" s="151" t="s">
        <v>171</v>
      </c>
      <c r="D25" s="160" t="s">
        <v>174</v>
      </c>
      <c r="E25" s="172">
        <v>1</v>
      </c>
      <c r="F25" s="155">
        <v>44927</v>
      </c>
      <c r="G25" s="128">
        <v>45291</v>
      </c>
      <c r="H25" s="155" t="s">
        <v>151</v>
      </c>
      <c r="I25" s="126" t="s">
        <v>175</v>
      </c>
      <c r="J25" s="80" t="s">
        <v>227</v>
      </c>
      <c r="K25" s="127">
        <v>1</v>
      </c>
      <c r="L25" s="174" t="s">
        <v>244</v>
      </c>
      <c r="M25" s="127">
        <v>1</v>
      </c>
      <c r="N25" s="174" t="s">
        <v>262</v>
      </c>
      <c r="O25" s="127">
        <v>1</v>
      </c>
      <c r="P25" s="174" t="s">
        <v>276</v>
      </c>
      <c r="Q25" s="127">
        <v>1</v>
      </c>
      <c r="R25" s="174" t="s">
        <v>291</v>
      </c>
    </row>
    <row r="26" spans="1:24" ht="117" customHeight="1" thickBot="1">
      <c r="B26" s="149"/>
      <c r="C26" s="151"/>
      <c r="D26" s="160"/>
      <c r="E26" s="172"/>
      <c r="F26" s="155"/>
      <c r="G26" s="171"/>
      <c r="H26" s="155"/>
      <c r="I26" s="126"/>
      <c r="J26" s="80" t="s">
        <v>176</v>
      </c>
      <c r="K26" s="127"/>
      <c r="L26" s="174"/>
      <c r="M26" s="127"/>
      <c r="N26" s="174"/>
      <c r="O26" s="127"/>
      <c r="P26" s="174"/>
      <c r="Q26" s="127"/>
      <c r="R26" s="174"/>
    </row>
    <row r="27" spans="1:24" ht="44.25" customHeight="1">
      <c r="B27" s="149">
        <v>10</v>
      </c>
      <c r="C27" s="151" t="s">
        <v>177</v>
      </c>
      <c r="D27" s="160" t="s">
        <v>178</v>
      </c>
      <c r="E27" s="172">
        <v>1</v>
      </c>
      <c r="F27" s="155">
        <v>44927</v>
      </c>
      <c r="G27" s="128">
        <v>45291</v>
      </c>
      <c r="H27" s="155" t="s">
        <v>151</v>
      </c>
      <c r="I27" s="126" t="s">
        <v>179</v>
      </c>
      <c r="J27" s="80" t="s">
        <v>180</v>
      </c>
      <c r="K27" s="127">
        <v>1</v>
      </c>
      <c r="L27" s="177" t="s">
        <v>252</v>
      </c>
      <c r="M27" s="127">
        <v>1</v>
      </c>
      <c r="N27" s="174" t="s">
        <v>266</v>
      </c>
      <c r="O27" s="127">
        <v>1</v>
      </c>
      <c r="P27" s="174" t="s">
        <v>280</v>
      </c>
      <c r="Q27" s="127">
        <v>1</v>
      </c>
      <c r="R27" s="174" t="s">
        <v>292</v>
      </c>
    </row>
    <row r="28" spans="1:24" ht="62.25" customHeight="1">
      <c r="B28" s="149"/>
      <c r="C28" s="151"/>
      <c r="D28" s="160"/>
      <c r="E28" s="172"/>
      <c r="F28" s="155"/>
      <c r="G28" s="171"/>
      <c r="H28" s="155"/>
      <c r="I28" s="126"/>
      <c r="J28" s="80" t="s">
        <v>181</v>
      </c>
      <c r="K28" s="127"/>
      <c r="L28" s="177"/>
      <c r="M28" s="127"/>
      <c r="N28" s="174"/>
      <c r="O28" s="127"/>
      <c r="P28" s="174"/>
      <c r="Q28" s="127"/>
      <c r="R28" s="174"/>
    </row>
    <row r="29" spans="1:24" ht="19.5" thickBot="1">
      <c r="B29" s="74"/>
      <c r="C29" s="75"/>
      <c r="D29" s="75"/>
      <c r="E29" s="75"/>
      <c r="F29" s="75"/>
      <c r="G29" s="75"/>
      <c r="H29" s="75"/>
      <c r="I29" s="173" t="s">
        <v>182</v>
      </c>
      <c r="J29" s="173"/>
      <c r="K29" s="76">
        <f>(SUM(K9:K28))/10</f>
        <v>0.97</v>
      </c>
      <c r="L29" s="75"/>
      <c r="M29" s="76">
        <f>(SUM(M9:M28))/10</f>
        <v>0.86999999999999988</v>
      </c>
      <c r="N29" s="77"/>
      <c r="O29" s="76">
        <f>(SUM(O9:O28))/10</f>
        <v>0.88000000000000012</v>
      </c>
      <c r="P29" s="77"/>
      <c r="Q29" s="76">
        <f>(SUM(Q9:Q28))/10</f>
        <v>1</v>
      </c>
      <c r="R29" s="77"/>
    </row>
    <row r="30" spans="1:24" ht="18.75">
      <c r="I30" s="52"/>
      <c r="J30" s="52"/>
      <c r="K30" s="52"/>
      <c r="L30" s="52"/>
      <c r="M30" s="53"/>
    </row>
    <row r="31" spans="1:24" ht="13.5" customHeight="1">
      <c r="I31" s="52"/>
      <c r="J31" s="52"/>
      <c r="K31" s="52"/>
      <c r="L31" s="52"/>
      <c r="M31" s="53"/>
    </row>
    <row r="32" spans="1:24" ht="22.5" customHeight="1">
      <c r="C32" s="54"/>
      <c r="D32" s="54"/>
    </row>
    <row r="33" spans="3:14">
      <c r="C33" s="55" t="s">
        <v>183</v>
      </c>
    </row>
    <row r="34" spans="3:14">
      <c r="C34" s="55" t="s">
        <v>226</v>
      </c>
      <c r="N34" s="73"/>
    </row>
    <row r="35" spans="3:14">
      <c r="C35" s="55" t="s">
        <v>184</v>
      </c>
    </row>
  </sheetData>
  <sheetProtection formatColumns="0" formatRows="0" insertColumns="0" insertRows="0" insertHyperlinks="0" deleteColumns="0" deleteRows="0" sort="0" autoFilter="0" pivotTables="0"/>
  <mergeCells count="180">
    <mergeCell ref="Q27:Q28"/>
    <mergeCell ref="R27:R28"/>
    <mergeCell ref="Q17:Q18"/>
    <mergeCell ref="R17:R18"/>
    <mergeCell ref="Q19:Q20"/>
    <mergeCell ref="R19:R20"/>
    <mergeCell ref="Q21:Q22"/>
    <mergeCell ref="R21:R22"/>
    <mergeCell ref="Q23:Q24"/>
    <mergeCell ref="R23:R24"/>
    <mergeCell ref="Q25:Q26"/>
    <mergeCell ref="R25:R26"/>
    <mergeCell ref="Q7:R7"/>
    <mergeCell ref="Q9:Q10"/>
    <mergeCell ref="R9:R10"/>
    <mergeCell ref="Q11:Q12"/>
    <mergeCell ref="R11:R12"/>
    <mergeCell ref="Q13:Q14"/>
    <mergeCell ref="Q15:Q16"/>
    <mergeCell ref="R15:R16"/>
    <mergeCell ref="R13:R14"/>
    <mergeCell ref="O27:O28"/>
    <mergeCell ref="P27:P28"/>
    <mergeCell ref="O17:O18"/>
    <mergeCell ref="P17:P18"/>
    <mergeCell ref="P19:P20"/>
    <mergeCell ref="O21:O22"/>
    <mergeCell ref="P21:P22"/>
    <mergeCell ref="O23:O24"/>
    <mergeCell ref="P23:P24"/>
    <mergeCell ref="O25:O26"/>
    <mergeCell ref="P25:P26"/>
    <mergeCell ref="O19:O20"/>
    <mergeCell ref="O7:P7"/>
    <mergeCell ref="O9:O10"/>
    <mergeCell ref="P9:P10"/>
    <mergeCell ref="O11:O12"/>
    <mergeCell ref="P11:P12"/>
    <mergeCell ref="O13:O14"/>
    <mergeCell ref="P13:P14"/>
    <mergeCell ref="O15:O16"/>
    <mergeCell ref="P15:P16"/>
    <mergeCell ref="K27:K28"/>
    <mergeCell ref="L27:L28"/>
    <mergeCell ref="K17:K18"/>
    <mergeCell ref="L17:L18"/>
    <mergeCell ref="K19:K20"/>
    <mergeCell ref="L19:L20"/>
    <mergeCell ref="K21:K22"/>
    <mergeCell ref="L21:L22"/>
    <mergeCell ref="K23:K24"/>
    <mergeCell ref="L23:L24"/>
    <mergeCell ref="K25:K26"/>
    <mergeCell ref="L25:L26"/>
    <mergeCell ref="B27:B28"/>
    <mergeCell ref="C27:C28"/>
    <mergeCell ref="D27:D28"/>
    <mergeCell ref="E27:E28"/>
    <mergeCell ref="F27:F28"/>
    <mergeCell ref="G27:G28"/>
    <mergeCell ref="B25:B26"/>
    <mergeCell ref="C25:C26"/>
    <mergeCell ref="D25:D26"/>
    <mergeCell ref="E25:E26"/>
    <mergeCell ref="F25:F26"/>
    <mergeCell ref="G25:G26"/>
    <mergeCell ref="N21:N22"/>
    <mergeCell ref="I29:J29"/>
    <mergeCell ref="H11:H12"/>
    <mergeCell ref="H27:H28"/>
    <mergeCell ref="I27:I28"/>
    <mergeCell ref="M27:M28"/>
    <mergeCell ref="N27:N28"/>
    <mergeCell ref="H25:H26"/>
    <mergeCell ref="I25:I26"/>
    <mergeCell ref="M25:M26"/>
    <mergeCell ref="N25:N26"/>
    <mergeCell ref="H23:H24"/>
    <mergeCell ref="I23:I24"/>
    <mergeCell ref="M23:M24"/>
    <mergeCell ref="N23:N24"/>
    <mergeCell ref="H19:H20"/>
    <mergeCell ref="I19:I20"/>
    <mergeCell ref="M19:M20"/>
    <mergeCell ref="H15:H16"/>
    <mergeCell ref="I15:I16"/>
    <mergeCell ref="M15:M16"/>
    <mergeCell ref="H17:H18"/>
    <mergeCell ref="I17:I18"/>
    <mergeCell ref="M17:M18"/>
    <mergeCell ref="B23:B24"/>
    <mergeCell ref="C23:C24"/>
    <mergeCell ref="D23:D24"/>
    <mergeCell ref="E23:E24"/>
    <mergeCell ref="F23:F24"/>
    <mergeCell ref="G23:G24"/>
    <mergeCell ref="H21:H22"/>
    <mergeCell ref="I21:I22"/>
    <mergeCell ref="M21:M22"/>
    <mergeCell ref="B21:B22"/>
    <mergeCell ref="C21:C22"/>
    <mergeCell ref="D21:D22"/>
    <mergeCell ref="E21:E22"/>
    <mergeCell ref="F21:F22"/>
    <mergeCell ref="G21:G22"/>
    <mergeCell ref="B19:B20"/>
    <mergeCell ref="C19:C20"/>
    <mergeCell ref="D19:D20"/>
    <mergeCell ref="E19:E20"/>
    <mergeCell ref="F19:F20"/>
    <mergeCell ref="G19:G20"/>
    <mergeCell ref="B17:B18"/>
    <mergeCell ref="C17:C18"/>
    <mergeCell ref="D17:D18"/>
    <mergeCell ref="E17:E18"/>
    <mergeCell ref="F17:F18"/>
    <mergeCell ref="G17:G18"/>
    <mergeCell ref="C11:C12"/>
    <mergeCell ref="B11:B12"/>
    <mergeCell ref="B15:B16"/>
    <mergeCell ref="C15:C16"/>
    <mergeCell ref="D15:D16"/>
    <mergeCell ref="E15:E16"/>
    <mergeCell ref="F15:F16"/>
    <mergeCell ref="G15:G16"/>
    <mergeCell ref="H13:H14"/>
    <mergeCell ref="B13:B14"/>
    <mergeCell ref="C13:C14"/>
    <mergeCell ref="D13:D14"/>
    <mergeCell ref="E13:E14"/>
    <mergeCell ref="F13:F14"/>
    <mergeCell ref="G13:G14"/>
    <mergeCell ref="F11:F12"/>
    <mergeCell ref="E11:E12"/>
    <mergeCell ref="D11:D12"/>
    <mergeCell ref="B9:B10"/>
    <mergeCell ref="C9:C10"/>
    <mergeCell ref="D9:D10"/>
    <mergeCell ref="E9:E10"/>
    <mergeCell ref="F9:F10"/>
    <mergeCell ref="G9:G10"/>
    <mergeCell ref="H9:H10"/>
    <mergeCell ref="I9:I10"/>
    <mergeCell ref="G7:G8"/>
    <mergeCell ref="H7:H8"/>
    <mergeCell ref="I7:I8"/>
    <mergeCell ref="B7:B8"/>
    <mergeCell ref="C7:C8"/>
    <mergeCell ref="D7:D8"/>
    <mergeCell ref="E7:E8"/>
    <mergeCell ref="F7:F8"/>
    <mergeCell ref="J7:J8"/>
    <mergeCell ref="M7:N7"/>
    <mergeCell ref="D2:D4"/>
    <mergeCell ref="E2:I2"/>
    <mergeCell ref="E3:I4"/>
    <mergeCell ref="K2:L4"/>
    <mergeCell ref="J9:J10"/>
    <mergeCell ref="M9:M10"/>
    <mergeCell ref="N9:N10"/>
    <mergeCell ref="K7:L7"/>
    <mergeCell ref="K9:K10"/>
    <mergeCell ref="L9:L10"/>
    <mergeCell ref="N11:N12"/>
    <mergeCell ref="N13:N14"/>
    <mergeCell ref="N15:N16"/>
    <mergeCell ref="N17:N18"/>
    <mergeCell ref="N19:N20"/>
    <mergeCell ref="I11:I12"/>
    <mergeCell ref="J11:J12"/>
    <mergeCell ref="M11:M12"/>
    <mergeCell ref="G11:G12"/>
    <mergeCell ref="I13:I14"/>
    <mergeCell ref="M13:M14"/>
    <mergeCell ref="K11:K12"/>
    <mergeCell ref="L11:L12"/>
    <mergeCell ref="K13:K14"/>
    <mergeCell ref="L13:L14"/>
    <mergeCell ref="K15:K16"/>
    <mergeCell ref="L15:L16"/>
  </mergeCells>
  <pageMargins left="0.70866141732283472" right="0.70866141732283472" top="1.3385826771653544" bottom="0.74803149606299213" header="0.31496062992125984" footer="0.31496062992125984"/>
  <pageSetup paperSize="5" scale="79" fitToHeight="0" orientation="landscape" r:id="rId1"/>
  <rowBreaks count="1" manualBreakCount="1">
    <brk id="18" max="16383" man="1"/>
  </rowBreaks>
  <colBreaks count="1" manualBreakCount="1">
    <brk id="1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R28"/>
  <sheetViews>
    <sheetView showGridLines="0" tabSelected="1" topLeftCell="N17" zoomScaleNormal="100" workbookViewId="0">
      <selection activeCell="R19" sqref="R19:R20"/>
    </sheetView>
  </sheetViews>
  <sheetFormatPr baseColWidth="10" defaultRowHeight="15"/>
  <cols>
    <col min="1" max="1" width="5.140625" style="51" customWidth="1"/>
    <col min="2" max="2" width="6.5703125" style="51" customWidth="1"/>
    <col min="3" max="3" width="15.140625" style="51" customWidth="1"/>
    <col min="4" max="4" width="43" style="51" customWidth="1"/>
    <col min="5" max="5" width="11.140625" style="51" customWidth="1"/>
    <col min="6" max="6" width="14" style="51" customWidth="1"/>
    <col min="7" max="7" width="15.42578125" style="51" customWidth="1"/>
    <col min="8" max="8" width="13.42578125" style="51" customWidth="1"/>
    <col min="9" max="9" width="17.140625" style="51" customWidth="1"/>
    <col min="10" max="10" width="44.85546875" style="51" customWidth="1"/>
    <col min="11" max="11" width="11.140625" style="51" bestFit="1" customWidth="1"/>
    <col min="12" max="12" width="52.140625" style="51" customWidth="1"/>
    <col min="13" max="13" width="11.140625" style="51" bestFit="1" customWidth="1"/>
    <col min="14" max="14" width="54.28515625" style="51" customWidth="1"/>
    <col min="15" max="15" width="8.7109375" style="69" bestFit="1" customWidth="1"/>
    <col min="16" max="16" width="50.7109375" style="51" customWidth="1"/>
    <col min="17" max="17" width="9.85546875" style="51" customWidth="1"/>
    <col min="18" max="18" width="55.28515625" style="51" customWidth="1"/>
    <col min="19" max="16384" width="11.42578125" style="51"/>
  </cols>
  <sheetData>
    <row r="1" spans="2:18" ht="15.75" thickBot="1">
      <c r="B1" s="51" t="s">
        <v>229</v>
      </c>
    </row>
    <row r="2" spans="2:18" ht="30" customHeight="1">
      <c r="D2" s="134"/>
      <c r="E2" s="185" t="s">
        <v>216</v>
      </c>
      <c r="F2" s="185"/>
      <c r="G2" s="185"/>
      <c r="H2" s="185"/>
      <c r="I2" s="185"/>
      <c r="J2" s="68" t="s">
        <v>224</v>
      </c>
      <c r="K2" s="140"/>
      <c r="L2" s="141"/>
    </row>
    <row r="3" spans="2:18" ht="25.5" customHeight="1">
      <c r="D3" s="135"/>
      <c r="E3" s="186" t="s">
        <v>217</v>
      </c>
      <c r="F3" s="186"/>
      <c r="G3" s="186"/>
      <c r="H3" s="186"/>
      <c r="I3" s="186"/>
      <c r="J3" s="65" t="s">
        <v>222</v>
      </c>
      <c r="K3" s="142"/>
      <c r="L3" s="143"/>
    </row>
    <row r="4" spans="2:18" ht="24.75" customHeight="1" thickBot="1">
      <c r="D4" s="136"/>
      <c r="E4" s="187"/>
      <c r="F4" s="187"/>
      <c r="G4" s="187"/>
      <c r="H4" s="187"/>
      <c r="I4" s="187"/>
      <c r="J4" s="66" t="s">
        <v>223</v>
      </c>
      <c r="K4" s="144"/>
      <c r="L4" s="145"/>
    </row>
    <row r="6" spans="2:18" ht="15.75" thickBot="1"/>
    <row r="7" spans="2:18" ht="15.75" thickBot="1">
      <c r="B7" s="195" t="s">
        <v>141</v>
      </c>
      <c r="C7" s="191" t="s">
        <v>142</v>
      </c>
      <c r="D7" s="191" t="s">
        <v>143</v>
      </c>
      <c r="E7" s="191" t="s">
        <v>144</v>
      </c>
      <c r="F7" s="191" t="s">
        <v>145</v>
      </c>
      <c r="G7" s="191" t="s">
        <v>146</v>
      </c>
      <c r="H7" s="193" t="s">
        <v>140</v>
      </c>
      <c r="I7" s="191" t="s">
        <v>147</v>
      </c>
      <c r="J7" s="191" t="s">
        <v>148</v>
      </c>
      <c r="K7" s="183" t="s">
        <v>230</v>
      </c>
      <c r="L7" s="184"/>
      <c r="M7" s="183" t="s">
        <v>231</v>
      </c>
      <c r="N7" s="184"/>
      <c r="O7" s="183" t="s">
        <v>232</v>
      </c>
      <c r="P7" s="184"/>
      <c r="Q7" s="183" t="s">
        <v>233</v>
      </c>
      <c r="R7" s="184"/>
    </row>
    <row r="8" spans="2:18" ht="31.5" customHeight="1">
      <c r="B8" s="196"/>
      <c r="C8" s="192"/>
      <c r="D8" s="192"/>
      <c r="E8" s="192"/>
      <c r="F8" s="192"/>
      <c r="G8" s="192"/>
      <c r="H8" s="194"/>
      <c r="I8" s="192"/>
      <c r="J8" s="192"/>
      <c r="K8" s="56" t="s">
        <v>149</v>
      </c>
      <c r="L8" s="57" t="s">
        <v>234</v>
      </c>
      <c r="M8" s="56" t="s">
        <v>149</v>
      </c>
      <c r="N8" s="57" t="s">
        <v>235</v>
      </c>
      <c r="O8" s="71" t="s">
        <v>149</v>
      </c>
      <c r="P8" s="57" t="s">
        <v>236</v>
      </c>
      <c r="Q8" s="56" t="s">
        <v>149</v>
      </c>
      <c r="R8" s="57" t="s">
        <v>236</v>
      </c>
    </row>
    <row r="9" spans="2:18">
      <c r="B9" s="188">
        <v>1</v>
      </c>
      <c r="C9" s="151" t="s">
        <v>165</v>
      </c>
      <c r="D9" s="160" t="s">
        <v>185</v>
      </c>
      <c r="E9" s="189">
        <v>1</v>
      </c>
      <c r="F9" s="190">
        <v>44927</v>
      </c>
      <c r="G9" s="197">
        <v>45291</v>
      </c>
      <c r="H9" s="190" t="s">
        <v>151</v>
      </c>
      <c r="I9" s="199" t="s">
        <v>186</v>
      </c>
      <c r="J9" s="58" t="s">
        <v>187</v>
      </c>
      <c r="K9" s="127">
        <v>1</v>
      </c>
      <c r="L9" s="160" t="s">
        <v>245</v>
      </c>
      <c r="M9" s="127">
        <v>1</v>
      </c>
      <c r="N9" s="160" t="s">
        <v>254</v>
      </c>
      <c r="O9" s="127">
        <v>1</v>
      </c>
      <c r="P9" s="160" t="s">
        <v>277</v>
      </c>
      <c r="Q9" s="127">
        <v>1</v>
      </c>
      <c r="R9" s="160" t="s">
        <v>358</v>
      </c>
    </row>
    <row r="10" spans="2:18" ht="41.25" customHeight="1">
      <c r="B10" s="188"/>
      <c r="C10" s="151"/>
      <c r="D10" s="160"/>
      <c r="E10" s="189"/>
      <c r="F10" s="190"/>
      <c r="G10" s="198"/>
      <c r="H10" s="190"/>
      <c r="I10" s="199"/>
      <c r="J10" s="58" t="s">
        <v>188</v>
      </c>
      <c r="K10" s="127"/>
      <c r="L10" s="160"/>
      <c r="M10" s="127"/>
      <c r="N10" s="160"/>
      <c r="O10" s="127"/>
      <c r="P10" s="160"/>
      <c r="Q10" s="127"/>
      <c r="R10" s="160"/>
    </row>
    <row r="11" spans="2:18" ht="15" customHeight="1">
      <c r="B11" s="188">
        <v>2</v>
      </c>
      <c r="C11" s="151" t="s">
        <v>165</v>
      </c>
      <c r="D11" s="160" t="s">
        <v>228</v>
      </c>
      <c r="E11" s="189">
        <v>1</v>
      </c>
      <c r="F11" s="190">
        <v>44927</v>
      </c>
      <c r="G11" s="197">
        <v>45291</v>
      </c>
      <c r="H11" s="190" t="s">
        <v>151</v>
      </c>
      <c r="I11" s="199" t="s">
        <v>186</v>
      </c>
      <c r="J11" s="200" t="s">
        <v>189</v>
      </c>
      <c r="K11" s="127">
        <v>1</v>
      </c>
      <c r="L11" s="160" t="s">
        <v>246</v>
      </c>
      <c r="M11" s="127">
        <v>1</v>
      </c>
      <c r="N11" s="160" t="s">
        <v>255</v>
      </c>
      <c r="O11" s="127">
        <v>1</v>
      </c>
      <c r="P11" s="160" t="s">
        <v>359</v>
      </c>
      <c r="Q11" s="127">
        <v>1</v>
      </c>
      <c r="R11" s="160" t="s">
        <v>360</v>
      </c>
    </row>
    <row r="12" spans="2:18" ht="24.75" customHeight="1">
      <c r="B12" s="188"/>
      <c r="C12" s="151"/>
      <c r="D12" s="160"/>
      <c r="E12" s="189"/>
      <c r="F12" s="190"/>
      <c r="G12" s="198"/>
      <c r="H12" s="190"/>
      <c r="I12" s="199"/>
      <c r="J12" s="201"/>
      <c r="K12" s="127"/>
      <c r="L12" s="160"/>
      <c r="M12" s="127"/>
      <c r="N12" s="160"/>
      <c r="O12" s="127"/>
      <c r="P12" s="160"/>
      <c r="Q12" s="127"/>
      <c r="R12" s="160"/>
    </row>
    <row r="13" spans="2:18" ht="33.75" customHeight="1">
      <c r="B13" s="188">
        <v>3</v>
      </c>
      <c r="C13" s="151" t="s">
        <v>190</v>
      </c>
      <c r="D13" s="160" t="s">
        <v>191</v>
      </c>
      <c r="E13" s="189">
        <v>1</v>
      </c>
      <c r="F13" s="190">
        <v>44927</v>
      </c>
      <c r="G13" s="197">
        <v>45291</v>
      </c>
      <c r="H13" s="190" t="s">
        <v>151</v>
      </c>
      <c r="I13" s="199" t="s">
        <v>183</v>
      </c>
      <c r="J13" s="199" t="s">
        <v>192</v>
      </c>
      <c r="K13" s="127">
        <v>1</v>
      </c>
      <c r="L13" s="160" t="s">
        <v>248</v>
      </c>
      <c r="M13" s="127">
        <v>1</v>
      </c>
      <c r="N13" s="160" t="s">
        <v>256</v>
      </c>
      <c r="O13" s="127">
        <v>1</v>
      </c>
      <c r="P13" s="160" t="s">
        <v>278</v>
      </c>
      <c r="Q13" s="127">
        <v>1</v>
      </c>
      <c r="R13" s="160" t="s">
        <v>293</v>
      </c>
    </row>
    <row r="14" spans="2:18" ht="129" customHeight="1">
      <c r="B14" s="188"/>
      <c r="C14" s="151"/>
      <c r="D14" s="160"/>
      <c r="E14" s="189"/>
      <c r="F14" s="190"/>
      <c r="G14" s="198"/>
      <c r="H14" s="190"/>
      <c r="I14" s="199"/>
      <c r="J14" s="199"/>
      <c r="K14" s="127"/>
      <c r="L14" s="160"/>
      <c r="M14" s="127"/>
      <c r="N14" s="160"/>
      <c r="O14" s="127"/>
      <c r="P14" s="160"/>
      <c r="Q14" s="127"/>
      <c r="R14" s="160"/>
    </row>
    <row r="15" spans="2:18" ht="23.25" customHeight="1">
      <c r="B15" s="188">
        <v>4</v>
      </c>
      <c r="C15" s="151" t="s">
        <v>193</v>
      </c>
      <c r="D15" s="160" t="s">
        <v>194</v>
      </c>
      <c r="E15" s="202">
        <v>1</v>
      </c>
      <c r="F15" s="190">
        <v>44927</v>
      </c>
      <c r="G15" s="197">
        <v>45291</v>
      </c>
      <c r="H15" s="190" t="s">
        <v>151</v>
      </c>
      <c r="I15" s="199" t="s">
        <v>195</v>
      </c>
      <c r="J15" s="58" t="s">
        <v>196</v>
      </c>
      <c r="K15" s="127">
        <v>1</v>
      </c>
      <c r="L15" s="204" t="s">
        <v>249</v>
      </c>
      <c r="M15" s="127">
        <v>1</v>
      </c>
      <c r="N15" s="203" t="s">
        <v>257</v>
      </c>
      <c r="O15" s="127">
        <v>1</v>
      </c>
      <c r="P15" s="203" t="s">
        <v>279</v>
      </c>
      <c r="Q15" s="127">
        <v>1</v>
      </c>
      <c r="R15" s="208" t="s">
        <v>362</v>
      </c>
    </row>
    <row r="16" spans="2:18" ht="32.25" customHeight="1">
      <c r="B16" s="188"/>
      <c r="C16" s="151"/>
      <c r="D16" s="160"/>
      <c r="E16" s="202"/>
      <c r="F16" s="190"/>
      <c r="G16" s="198"/>
      <c r="H16" s="190"/>
      <c r="I16" s="199"/>
      <c r="J16" s="58" t="s">
        <v>197</v>
      </c>
      <c r="K16" s="127"/>
      <c r="L16" s="204"/>
      <c r="M16" s="205"/>
      <c r="N16" s="204"/>
      <c r="O16" s="127"/>
      <c r="P16" s="204"/>
      <c r="Q16" s="127"/>
      <c r="R16" s="208"/>
    </row>
    <row r="17" spans="2:18" ht="21.75" customHeight="1">
      <c r="B17" s="188">
        <v>5</v>
      </c>
      <c r="C17" s="151" t="s">
        <v>198</v>
      </c>
      <c r="D17" s="160" t="s">
        <v>199</v>
      </c>
      <c r="E17" s="189">
        <v>1</v>
      </c>
      <c r="F17" s="190">
        <v>44927</v>
      </c>
      <c r="G17" s="197">
        <v>45291</v>
      </c>
      <c r="H17" s="190" t="s">
        <v>151</v>
      </c>
      <c r="I17" s="199" t="s">
        <v>200</v>
      </c>
      <c r="J17" s="58" t="s">
        <v>201</v>
      </c>
      <c r="K17" s="127">
        <v>1</v>
      </c>
      <c r="L17" s="203" t="s">
        <v>250</v>
      </c>
      <c r="M17" s="127">
        <v>1</v>
      </c>
      <c r="N17" s="203" t="s">
        <v>267</v>
      </c>
      <c r="O17" s="127">
        <v>1</v>
      </c>
      <c r="P17" s="203" t="s">
        <v>282</v>
      </c>
      <c r="Q17" s="127">
        <v>1</v>
      </c>
      <c r="R17" s="208" t="s">
        <v>361</v>
      </c>
    </row>
    <row r="18" spans="2:18" ht="84.75" customHeight="1">
      <c r="B18" s="188"/>
      <c r="C18" s="151"/>
      <c r="D18" s="160"/>
      <c r="E18" s="189"/>
      <c r="F18" s="190"/>
      <c r="G18" s="198"/>
      <c r="H18" s="190"/>
      <c r="I18" s="199"/>
      <c r="J18" s="58" t="s">
        <v>202</v>
      </c>
      <c r="K18" s="127"/>
      <c r="L18" s="203"/>
      <c r="M18" s="127"/>
      <c r="N18" s="203"/>
      <c r="O18" s="127"/>
      <c r="P18" s="203"/>
      <c r="Q18" s="127"/>
      <c r="R18" s="208"/>
    </row>
    <row r="19" spans="2:18" ht="15" customHeight="1">
      <c r="B19" s="188">
        <v>6</v>
      </c>
      <c r="C19" s="151" t="s">
        <v>198</v>
      </c>
      <c r="D19" s="160" t="s">
        <v>203</v>
      </c>
      <c r="E19" s="189">
        <v>1</v>
      </c>
      <c r="F19" s="190">
        <v>44927</v>
      </c>
      <c r="G19" s="197">
        <v>45291</v>
      </c>
      <c r="H19" s="190" t="s">
        <v>151</v>
      </c>
      <c r="I19" s="199" t="s">
        <v>204</v>
      </c>
      <c r="J19" s="58" t="s">
        <v>205</v>
      </c>
      <c r="K19" s="127">
        <v>1</v>
      </c>
      <c r="L19" s="203" t="s">
        <v>251</v>
      </c>
      <c r="M19" s="127">
        <v>1</v>
      </c>
      <c r="N19" s="203" t="s">
        <v>268</v>
      </c>
      <c r="O19" s="127">
        <v>1</v>
      </c>
      <c r="P19" s="203" t="s">
        <v>268</v>
      </c>
      <c r="Q19" s="127">
        <v>1</v>
      </c>
      <c r="R19" s="203" t="s">
        <v>268</v>
      </c>
    </row>
    <row r="20" spans="2:18" ht="91.5" customHeight="1">
      <c r="B20" s="188"/>
      <c r="C20" s="151"/>
      <c r="D20" s="160"/>
      <c r="E20" s="189"/>
      <c r="F20" s="190"/>
      <c r="G20" s="198"/>
      <c r="H20" s="190"/>
      <c r="I20" s="199"/>
      <c r="J20" s="58" t="s">
        <v>206</v>
      </c>
      <c r="K20" s="127"/>
      <c r="L20" s="203"/>
      <c r="M20" s="205"/>
      <c r="N20" s="203"/>
      <c r="O20" s="205"/>
      <c r="P20" s="203"/>
      <c r="Q20" s="205"/>
      <c r="R20" s="203"/>
    </row>
    <row r="21" spans="2:18" ht="18.75">
      <c r="B21" s="59"/>
      <c r="C21" s="59"/>
      <c r="D21" s="59"/>
      <c r="E21" s="59"/>
      <c r="F21" s="59"/>
      <c r="G21" s="59"/>
      <c r="H21" s="59"/>
      <c r="I21" s="207" t="s">
        <v>182</v>
      </c>
      <c r="J21" s="207"/>
      <c r="K21" s="60">
        <f>(SUM(K9:K20))/6</f>
        <v>1</v>
      </c>
      <c r="L21" s="59"/>
      <c r="M21" s="60">
        <f>(SUM(M9:M20))/6</f>
        <v>1</v>
      </c>
      <c r="N21" s="59"/>
      <c r="O21" s="70">
        <f>(SUM(O9:O20))/6</f>
        <v>1</v>
      </c>
      <c r="P21" s="59"/>
      <c r="Q21" s="70">
        <f>(SUM(Q9:Q20))/6</f>
        <v>1</v>
      </c>
      <c r="R21" s="59"/>
    </row>
    <row r="24" spans="2:18">
      <c r="C24" s="54"/>
      <c r="D24" s="54"/>
    </row>
    <row r="25" spans="2:18">
      <c r="C25" s="55" t="s">
        <v>183</v>
      </c>
      <c r="J25" s="206"/>
    </row>
    <row r="26" spans="2:18">
      <c r="C26" s="55" t="s">
        <v>226</v>
      </c>
      <c r="J26" s="206"/>
    </row>
    <row r="28" spans="2:18">
      <c r="C28" s="55"/>
    </row>
  </sheetData>
  <mergeCells count="117">
    <mergeCell ref="Q17:Q18"/>
    <mergeCell ref="R17:R18"/>
    <mergeCell ref="Q19:Q20"/>
    <mergeCell ref="R19:R20"/>
    <mergeCell ref="Q7:R7"/>
    <mergeCell ref="Q9:Q10"/>
    <mergeCell ref="R9:R10"/>
    <mergeCell ref="Q11:Q12"/>
    <mergeCell ref="R11:R12"/>
    <mergeCell ref="Q13:Q14"/>
    <mergeCell ref="R13:R14"/>
    <mergeCell ref="Q15:Q16"/>
    <mergeCell ref="R15:R16"/>
    <mergeCell ref="J25:J26"/>
    <mergeCell ref="N19:N20"/>
    <mergeCell ref="O19:O20"/>
    <mergeCell ref="P19:P20"/>
    <mergeCell ref="I21:J21"/>
    <mergeCell ref="G19:G20"/>
    <mergeCell ref="H19:H20"/>
    <mergeCell ref="I19:I20"/>
    <mergeCell ref="K19:K20"/>
    <mergeCell ref="L19:L20"/>
    <mergeCell ref="M19:M20"/>
    <mergeCell ref="N17:N18"/>
    <mergeCell ref="O17:O18"/>
    <mergeCell ref="P17:P18"/>
    <mergeCell ref="L17:L18"/>
    <mergeCell ref="M17:M18"/>
    <mergeCell ref="M15:M16"/>
    <mergeCell ref="L15:L16"/>
    <mergeCell ref="B19:B20"/>
    <mergeCell ref="C19:C20"/>
    <mergeCell ref="D19:D20"/>
    <mergeCell ref="E19:E20"/>
    <mergeCell ref="F19:F20"/>
    <mergeCell ref="G17:G18"/>
    <mergeCell ref="H17:H18"/>
    <mergeCell ref="I17:I18"/>
    <mergeCell ref="K17:K18"/>
    <mergeCell ref="B17:B18"/>
    <mergeCell ref="C17:C18"/>
    <mergeCell ref="D17:D18"/>
    <mergeCell ref="E17:E18"/>
    <mergeCell ref="F17:F18"/>
    <mergeCell ref="G15:G16"/>
    <mergeCell ref="H15:H16"/>
    <mergeCell ref="I15:I16"/>
    <mergeCell ref="K15:K16"/>
    <mergeCell ref="N13:N14"/>
    <mergeCell ref="O13:O14"/>
    <mergeCell ref="P13:P14"/>
    <mergeCell ref="B15:B16"/>
    <mergeCell ref="C15:C16"/>
    <mergeCell ref="D15:D16"/>
    <mergeCell ref="E15:E16"/>
    <mergeCell ref="F15:F16"/>
    <mergeCell ref="H13:H14"/>
    <mergeCell ref="I13:I14"/>
    <mergeCell ref="J13:J14"/>
    <mergeCell ref="K13:K14"/>
    <mergeCell ref="L13:L14"/>
    <mergeCell ref="M13:M14"/>
    <mergeCell ref="B13:B14"/>
    <mergeCell ref="C13:C14"/>
    <mergeCell ref="D13:D14"/>
    <mergeCell ref="E13:E14"/>
    <mergeCell ref="F13:F14"/>
    <mergeCell ref="G13:G14"/>
    <mergeCell ref="N15:N16"/>
    <mergeCell ref="O15:O16"/>
    <mergeCell ref="P15:P16"/>
    <mergeCell ref="N11:N12"/>
    <mergeCell ref="O11:O12"/>
    <mergeCell ref="P11:P12"/>
    <mergeCell ref="G11:G12"/>
    <mergeCell ref="H11:H12"/>
    <mergeCell ref="I11:I12"/>
    <mergeCell ref="K9:K10"/>
    <mergeCell ref="L9:L10"/>
    <mergeCell ref="N9:N10"/>
    <mergeCell ref="J11:J12"/>
    <mergeCell ref="K11:K12"/>
    <mergeCell ref="L11:L12"/>
    <mergeCell ref="O9:O10"/>
    <mergeCell ref="P9:P10"/>
    <mergeCell ref="B11:B12"/>
    <mergeCell ref="C11:C12"/>
    <mergeCell ref="D11:D12"/>
    <mergeCell ref="E11:E12"/>
    <mergeCell ref="F11:F12"/>
    <mergeCell ref="G9:G10"/>
    <mergeCell ref="H9:H10"/>
    <mergeCell ref="I9:I10"/>
    <mergeCell ref="M11:M12"/>
    <mergeCell ref="M9:M10"/>
    <mergeCell ref="M7:N7"/>
    <mergeCell ref="O7:P7"/>
    <mergeCell ref="D2:D4"/>
    <mergeCell ref="E2:I2"/>
    <mergeCell ref="K2:L4"/>
    <mergeCell ref="E3:I4"/>
    <mergeCell ref="B9:B10"/>
    <mergeCell ref="C9:C10"/>
    <mergeCell ref="D9:D10"/>
    <mergeCell ref="E9:E10"/>
    <mergeCell ref="F9:F10"/>
    <mergeCell ref="F7:F8"/>
    <mergeCell ref="G7:G8"/>
    <mergeCell ref="H7:H8"/>
    <mergeCell ref="I7:I8"/>
    <mergeCell ref="J7:J8"/>
    <mergeCell ref="K7:L7"/>
    <mergeCell ref="B7:B8"/>
    <mergeCell ref="C7:C8"/>
    <mergeCell ref="D7:D8"/>
    <mergeCell ref="E7:E8"/>
  </mergeCells>
  <pageMargins left="0.70866141732283472" right="0.70866141732283472" top="0.94488188976377963" bottom="0.74803149606299213" header="0.31496062992125984" footer="0.31496062992125984"/>
  <pageSetup paperSize="120" scale="5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B2:T32"/>
  <sheetViews>
    <sheetView showGridLines="0" showWhiteSpace="0" topLeftCell="B1" zoomScale="70" zoomScaleNormal="70" workbookViewId="0">
      <selection activeCell="H10" sqref="H10:H11"/>
    </sheetView>
  </sheetViews>
  <sheetFormatPr baseColWidth="10" defaultRowHeight="15"/>
  <cols>
    <col min="1" max="1" width="10.5703125" style="81" customWidth="1"/>
    <col min="2" max="2" width="9.140625" style="81" customWidth="1"/>
    <col min="3" max="3" width="27.28515625" style="81" customWidth="1"/>
    <col min="4" max="4" width="37.42578125" style="81" customWidth="1"/>
    <col min="5" max="5" width="21.5703125" style="81" customWidth="1"/>
    <col min="6" max="6" width="13.5703125" style="81" customWidth="1"/>
    <col min="7" max="7" width="12.42578125" style="81" customWidth="1"/>
    <col min="8" max="8" width="11.7109375" style="81" customWidth="1"/>
    <col min="9" max="9" width="12.7109375" style="81" customWidth="1"/>
    <col min="10" max="10" width="17.42578125" style="81" customWidth="1"/>
    <col min="11" max="11" width="12.140625" style="103" bestFit="1" customWidth="1"/>
    <col min="12" max="12" width="73.42578125" style="81" customWidth="1"/>
    <col min="13" max="13" width="13.5703125" style="81" bestFit="1" customWidth="1"/>
    <col min="14" max="14" width="68.5703125" style="81" customWidth="1"/>
    <col min="15" max="15" width="10.140625" style="81" bestFit="1" customWidth="1"/>
    <col min="16" max="16" width="67.7109375" style="81" customWidth="1"/>
    <col min="17" max="17" width="10.140625" style="81" bestFit="1" customWidth="1"/>
    <col min="18" max="18" width="62.140625" style="81" customWidth="1"/>
    <col min="19" max="16384" width="11.42578125" style="81"/>
  </cols>
  <sheetData>
    <row r="2" spans="2:20">
      <c r="B2" s="235"/>
      <c r="C2" s="236"/>
      <c r="D2" s="236"/>
      <c r="E2" s="236"/>
      <c r="F2" s="236"/>
      <c r="G2" s="236"/>
      <c r="H2" s="236"/>
      <c r="I2" s="236"/>
      <c r="J2" s="236"/>
      <c r="K2" s="236"/>
      <c r="L2" s="236"/>
      <c r="M2" s="236"/>
      <c r="N2" s="236"/>
      <c r="O2" s="236"/>
      <c r="P2" s="236"/>
      <c r="Q2" s="236"/>
      <c r="R2" s="236"/>
    </row>
    <row r="3" spans="2:20">
      <c r="B3" s="237" t="s">
        <v>294</v>
      </c>
      <c r="C3" s="238"/>
      <c r="D3" s="238"/>
      <c r="E3" s="238"/>
      <c r="F3" s="238"/>
      <c r="G3" s="238"/>
      <c r="H3" s="238"/>
      <c r="I3" s="238"/>
      <c r="J3" s="238"/>
      <c r="K3" s="238"/>
      <c r="L3" s="238"/>
      <c r="M3" s="82"/>
      <c r="N3" s="82"/>
      <c r="O3" s="82"/>
      <c r="P3" s="82"/>
      <c r="Q3" s="82"/>
      <c r="R3" s="82"/>
    </row>
    <row r="4" spans="2:20">
      <c r="B4" s="237" t="s">
        <v>295</v>
      </c>
      <c r="C4" s="238"/>
      <c r="D4" s="238"/>
      <c r="E4" s="238"/>
      <c r="F4" s="238"/>
      <c r="G4" s="238"/>
      <c r="H4" s="238"/>
      <c r="I4" s="238"/>
      <c r="J4" s="238"/>
      <c r="K4" s="238"/>
      <c r="L4" s="238"/>
      <c r="M4" s="82"/>
      <c r="N4" s="82"/>
      <c r="O4" s="82"/>
      <c r="P4" s="82"/>
      <c r="Q4" s="82"/>
      <c r="R4" s="82"/>
    </row>
    <row r="5" spans="2:20">
      <c r="B5" s="237" t="s">
        <v>296</v>
      </c>
      <c r="C5" s="238"/>
      <c r="D5" s="238"/>
      <c r="E5" s="238"/>
      <c r="F5" s="238"/>
      <c r="G5" s="238"/>
      <c r="H5" s="238"/>
      <c r="I5" s="238"/>
      <c r="J5" s="238"/>
      <c r="K5" s="238"/>
      <c r="L5" s="238"/>
      <c r="M5" s="82"/>
      <c r="N5" s="82"/>
      <c r="O5" s="82"/>
      <c r="P5" s="82"/>
      <c r="Q5" s="82"/>
      <c r="R5" s="82"/>
    </row>
    <row r="6" spans="2:20">
      <c r="B6" s="239"/>
      <c r="C6" s="240"/>
      <c r="D6" s="240"/>
      <c r="E6" s="240"/>
      <c r="F6" s="240"/>
      <c r="G6" s="240"/>
      <c r="H6" s="240"/>
      <c r="I6" s="240"/>
      <c r="J6" s="240"/>
      <c r="K6" s="83"/>
      <c r="L6" s="84"/>
      <c r="M6" s="85"/>
      <c r="N6" s="84"/>
      <c r="O6" s="84"/>
      <c r="P6" s="84"/>
      <c r="Q6" s="84"/>
      <c r="R6" s="84"/>
    </row>
    <row r="7" spans="2:20" ht="12" customHeight="1" thickBot="1">
      <c r="B7" s="86"/>
      <c r="C7" s="86"/>
      <c r="D7" s="86"/>
      <c r="E7" s="86"/>
      <c r="F7" s="86"/>
      <c r="G7" s="86"/>
      <c r="H7" s="86"/>
      <c r="I7" s="86"/>
      <c r="J7" s="86"/>
      <c r="K7" s="87"/>
      <c r="L7" s="86"/>
      <c r="M7" s="88"/>
      <c r="N7" s="86"/>
      <c r="O7" s="86"/>
      <c r="P7" s="86"/>
      <c r="Q7" s="86"/>
      <c r="R7" s="86"/>
    </row>
    <row r="8" spans="2:20" ht="15.75" thickBot="1">
      <c r="B8" s="234" t="s">
        <v>141</v>
      </c>
      <c r="C8" s="234" t="s">
        <v>142</v>
      </c>
      <c r="D8" s="234" t="s">
        <v>143</v>
      </c>
      <c r="E8" s="234" t="s">
        <v>144</v>
      </c>
      <c r="F8" s="234" t="s">
        <v>145</v>
      </c>
      <c r="G8" s="234" t="s">
        <v>146</v>
      </c>
      <c r="H8" s="234" t="s">
        <v>140</v>
      </c>
      <c r="I8" s="234" t="s">
        <v>147</v>
      </c>
      <c r="J8" s="234" t="s">
        <v>148</v>
      </c>
      <c r="K8" s="243" t="s">
        <v>230</v>
      </c>
      <c r="L8" s="242"/>
      <c r="M8" s="243" t="s">
        <v>231</v>
      </c>
      <c r="N8" s="242"/>
      <c r="O8" s="241" t="s">
        <v>232</v>
      </c>
      <c r="P8" s="242"/>
      <c r="Q8" s="241" t="s">
        <v>233</v>
      </c>
      <c r="R8" s="242"/>
    </row>
    <row r="9" spans="2:20" ht="39" customHeight="1">
      <c r="B9" s="234"/>
      <c r="C9" s="234"/>
      <c r="D9" s="234"/>
      <c r="E9" s="234"/>
      <c r="F9" s="234"/>
      <c r="G9" s="234"/>
      <c r="H9" s="234"/>
      <c r="I9" s="234"/>
      <c r="J9" s="234"/>
      <c r="K9" s="89" t="s">
        <v>149</v>
      </c>
      <c r="L9" s="90" t="s">
        <v>297</v>
      </c>
      <c r="M9" s="91" t="s">
        <v>149</v>
      </c>
      <c r="N9" s="90" t="s">
        <v>298</v>
      </c>
      <c r="O9" s="92" t="s">
        <v>149</v>
      </c>
      <c r="P9" s="90" t="s">
        <v>299</v>
      </c>
      <c r="Q9" s="92" t="s">
        <v>149</v>
      </c>
      <c r="R9" s="90" t="s">
        <v>300</v>
      </c>
    </row>
    <row r="10" spans="2:20" ht="45.75" customHeight="1">
      <c r="B10" s="218">
        <v>1</v>
      </c>
      <c r="C10" s="219" t="s">
        <v>301</v>
      </c>
      <c r="D10" s="220" t="s">
        <v>302</v>
      </c>
      <c r="E10" s="219" t="s">
        <v>303</v>
      </c>
      <c r="F10" s="221">
        <v>44936</v>
      </c>
      <c r="G10" s="221">
        <v>45290</v>
      </c>
      <c r="H10" s="221" t="s">
        <v>151</v>
      </c>
      <c r="I10" s="219" t="s">
        <v>304</v>
      </c>
      <c r="J10" s="93" t="s">
        <v>305</v>
      </c>
      <c r="K10" s="213">
        <v>1</v>
      </c>
      <c r="L10" s="214" t="s">
        <v>306</v>
      </c>
      <c r="M10" s="215">
        <v>1</v>
      </c>
      <c r="N10" s="211" t="s">
        <v>307</v>
      </c>
      <c r="O10" s="215">
        <v>1</v>
      </c>
      <c r="P10" s="211" t="s">
        <v>308</v>
      </c>
      <c r="Q10" s="209">
        <v>1</v>
      </c>
      <c r="R10" s="211" t="s">
        <v>353</v>
      </c>
    </row>
    <row r="11" spans="2:20" ht="251.25" customHeight="1">
      <c r="B11" s="218"/>
      <c r="C11" s="219"/>
      <c r="D11" s="220"/>
      <c r="E11" s="219"/>
      <c r="F11" s="221"/>
      <c r="G11" s="221"/>
      <c r="H11" s="221"/>
      <c r="I11" s="219"/>
      <c r="J11" s="93" t="s">
        <v>309</v>
      </c>
      <c r="K11" s="213"/>
      <c r="L11" s="214"/>
      <c r="M11" s="215"/>
      <c r="N11" s="211"/>
      <c r="O11" s="215"/>
      <c r="P11" s="211"/>
      <c r="Q11" s="210"/>
      <c r="R11" s="211"/>
      <c r="T11" s="81" t="s">
        <v>229</v>
      </c>
    </row>
    <row r="12" spans="2:20" ht="53.25" customHeight="1">
      <c r="B12" s="224">
        <v>2</v>
      </c>
      <c r="C12" s="226" t="s">
        <v>301</v>
      </c>
      <c r="D12" s="228" t="s">
        <v>310</v>
      </c>
      <c r="E12" s="226" t="s">
        <v>311</v>
      </c>
      <c r="F12" s="232">
        <v>44936</v>
      </c>
      <c r="G12" s="232">
        <v>45290</v>
      </c>
      <c r="H12" s="230" t="s">
        <v>151</v>
      </c>
      <c r="I12" s="226" t="s">
        <v>312</v>
      </c>
      <c r="J12" s="94" t="s">
        <v>313</v>
      </c>
      <c r="K12" s="213">
        <v>1</v>
      </c>
      <c r="L12" s="214" t="s">
        <v>314</v>
      </c>
      <c r="M12" s="215">
        <v>1</v>
      </c>
      <c r="N12" s="211" t="s">
        <v>315</v>
      </c>
      <c r="O12" s="215">
        <v>1</v>
      </c>
      <c r="P12" s="211" t="s">
        <v>316</v>
      </c>
      <c r="Q12" s="209">
        <v>1</v>
      </c>
      <c r="R12" s="211" t="s">
        <v>354</v>
      </c>
    </row>
    <row r="13" spans="2:20" ht="112.5" customHeight="1">
      <c r="B13" s="225"/>
      <c r="C13" s="227"/>
      <c r="D13" s="229"/>
      <c r="E13" s="227"/>
      <c r="F13" s="233"/>
      <c r="G13" s="233"/>
      <c r="H13" s="231"/>
      <c r="I13" s="227"/>
      <c r="J13" s="94" t="s">
        <v>317</v>
      </c>
      <c r="K13" s="213"/>
      <c r="L13" s="214"/>
      <c r="M13" s="215"/>
      <c r="N13" s="211"/>
      <c r="O13" s="215"/>
      <c r="P13" s="211"/>
      <c r="Q13" s="210"/>
      <c r="R13" s="211"/>
    </row>
    <row r="14" spans="2:20" ht="33" customHeight="1">
      <c r="B14" s="224">
        <v>3</v>
      </c>
      <c r="C14" s="226" t="s">
        <v>301</v>
      </c>
      <c r="D14" s="228" t="s">
        <v>318</v>
      </c>
      <c r="E14" s="226" t="s">
        <v>319</v>
      </c>
      <c r="F14" s="230">
        <v>44958</v>
      </c>
      <c r="G14" s="230">
        <v>45290</v>
      </c>
      <c r="H14" s="226" t="s">
        <v>151</v>
      </c>
      <c r="I14" s="226" t="s">
        <v>320</v>
      </c>
      <c r="J14" s="94" t="s">
        <v>321</v>
      </c>
      <c r="K14" s="213">
        <v>1</v>
      </c>
      <c r="L14" s="214" t="s">
        <v>322</v>
      </c>
      <c r="M14" s="215">
        <v>1</v>
      </c>
      <c r="N14" s="222" t="s">
        <v>323</v>
      </c>
      <c r="O14" s="215">
        <v>1</v>
      </c>
      <c r="P14" s="211" t="s">
        <v>324</v>
      </c>
      <c r="Q14" s="209">
        <v>1</v>
      </c>
      <c r="R14" s="211" t="s">
        <v>355</v>
      </c>
    </row>
    <row r="15" spans="2:20" ht="61.5" customHeight="1">
      <c r="B15" s="225"/>
      <c r="C15" s="227"/>
      <c r="D15" s="229"/>
      <c r="E15" s="227"/>
      <c r="F15" s="231"/>
      <c r="G15" s="231"/>
      <c r="H15" s="227"/>
      <c r="I15" s="227"/>
      <c r="J15" s="94" t="s">
        <v>325</v>
      </c>
      <c r="K15" s="213"/>
      <c r="L15" s="214"/>
      <c r="M15" s="215"/>
      <c r="N15" s="223"/>
      <c r="O15" s="215"/>
      <c r="P15" s="211"/>
      <c r="Q15" s="210"/>
      <c r="R15" s="211"/>
    </row>
    <row r="16" spans="2:20" ht="42" customHeight="1">
      <c r="B16" s="218">
        <v>4</v>
      </c>
      <c r="C16" s="219" t="s">
        <v>296</v>
      </c>
      <c r="D16" s="220" t="s">
        <v>326</v>
      </c>
      <c r="E16" s="219" t="s">
        <v>327</v>
      </c>
      <c r="F16" s="221">
        <v>44928</v>
      </c>
      <c r="G16" s="221">
        <v>45290</v>
      </c>
      <c r="H16" s="221" t="s">
        <v>151</v>
      </c>
      <c r="I16" s="219" t="s">
        <v>328</v>
      </c>
      <c r="J16" s="93" t="s">
        <v>329</v>
      </c>
      <c r="K16" s="213">
        <v>1</v>
      </c>
      <c r="L16" s="214" t="s">
        <v>330</v>
      </c>
      <c r="M16" s="215">
        <v>1</v>
      </c>
      <c r="N16" s="222" t="s">
        <v>330</v>
      </c>
      <c r="O16" s="215">
        <v>1</v>
      </c>
      <c r="P16" s="211" t="s">
        <v>331</v>
      </c>
      <c r="Q16" s="209">
        <v>1</v>
      </c>
      <c r="R16" s="211" t="s">
        <v>356</v>
      </c>
    </row>
    <row r="17" spans="2:18" ht="81.75" customHeight="1">
      <c r="B17" s="218"/>
      <c r="C17" s="219"/>
      <c r="D17" s="220"/>
      <c r="E17" s="219"/>
      <c r="F17" s="221"/>
      <c r="G17" s="221"/>
      <c r="H17" s="221"/>
      <c r="I17" s="219"/>
      <c r="J17" s="93" t="s">
        <v>332</v>
      </c>
      <c r="K17" s="213"/>
      <c r="L17" s="214"/>
      <c r="M17" s="215"/>
      <c r="N17" s="223"/>
      <c r="O17" s="215"/>
      <c r="P17" s="211"/>
      <c r="Q17" s="210"/>
      <c r="R17" s="211"/>
    </row>
    <row r="18" spans="2:18" ht="33" customHeight="1">
      <c r="B18" s="218">
        <v>5</v>
      </c>
      <c r="C18" s="219" t="s">
        <v>296</v>
      </c>
      <c r="D18" s="220" t="s">
        <v>333</v>
      </c>
      <c r="E18" s="219" t="s">
        <v>334</v>
      </c>
      <c r="F18" s="221">
        <v>44928</v>
      </c>
      <c r="G18" s="221">
        <v>45290</v>
      </c>
      <c r="H18" s="221" t="s">
        <v>151</v>
      </c>
      <c r="I18" s="219" t="s">
        <v>320</v>
      </c>
      <c r="J18" s="93" t="s">
        <v>335</v>
      </c>
      <c r="K18" s="213">
        <v>1</v>
      </c>
      <c r="L18" s="214" t="s">
        <v>336</v>
      </c>
      <c r="M18" s="215">
        <v>1</v>
      </c>
      <c r="N18" s="222" t="s">
        <v>337</v>
      </c>
      <c r="O18" s="215">
        <v>1</v>
      </c>
      <c r="P18" s="211" t="s">
        <v>337</v>
      </c>
      <c r="Q18" s="209">
        <v>1</v>
      </c>
      <c r="R18" s="211" t="s">
        <v>337</v>
      </c>
    </row>
    <row r="19" spans="2:18" ht="66" customHeight="1">
      <c r="B19" s="218"/>
      <c r="C19" s="219"/>
      <c r="D19" s="220"/>
      <c r="E19" s="219"/>
      <c r="F19" s="221"/>
      <c r="G19" s="221"/>
      <c r="H19" s="221"/>
      <c r="I19" s="219"/>
      <c r="J19" s="93" t="s">
        <v>338</v>
      </c>
      <c r="K19" s="213"/>
      <c r="L19" s="214"/>
      <c r="M19" s="215"/>
      <c r="N19" s="223"/>
      <c r="O19" s="215"/>
      <c r="P19" s="211"/>
      <c r="Q19" s="210"/>
      <c r="R19" s="211"/>
    </row>
    <row r="20" spans="2:18" ht="49.5" customHeight="1">
      <c r="B20" s="218">
        <v>6</v>
      </c>
      <c r="C20" s="219" t="s">
        <v>339</v>
      </c>
      <c r="D20" s="220" t="s">
        <v>340</v>
      </c>
      <c r="E20" s="219" t="s">
        <v>341</v>
      </c>
      <c r="F20" s="221">
        <v>44928</v>
      </c>
      <c r="G20" s="221">
        <v>45290</v>
      </c>
      <c r="H20" s="221" t="s">
        <v>151</v>
      </c>
      <c r="I20" s="219" t="s">
        <v>328</v>
      </c>
      <c r="J20" s="93" t="s">
        <v>342</v>
      </c>
      <c r="K20" s="213">
        <v>1</v>
      </c>
      <c r="L20" s="214" t="s">
        <v>343</v>
      </c>
      <c r="M20" s="215">
        <v>1</v>
      </c>
      <c r="N20" s="222" t="s">
        <v>344</v>
      </c>
      <c r="O20" s="215">
        <v>1</v>
      </c>
      <c r="P20" s="211" t="s">
        <v>343</v>
      </c>
      <c r="Q20" s="209">
        <v>1</v>
      </c>
      <c r="R20" s="211" t="s">
        <v>343</v>
      </c>
    </row>
    <row r="21" spans="2:18" ht="63.75" customHeight="1">
      <c r="B21" s="218"/>
      <c r="C21" s="219"/>
      <c r="D21" s="220"/>
      <c r="E21" s="219"/>
      <c r="F21" s="221"/>
      <c r="G21" s="221"/>
      <c r="H21" s="221"/>
      <c r="I21" s="219"/>
      <c r="J21" s="93" t="s">
        <v>345</v>
      </c>
      <c r="K21" s="213"/>
      <c r="L21" s="214"/>
      <c r="M21" s="215"/>
      <c r="N21" s="223"/>
      <c r="O21" s="215"/>
      <c r="P21" s="211"/>
      <c r="Q21" s="210"/>
      <c r="R21" s="211"/>
    </row>
    <row r="22" spans="2:18" ht="33.75" customHeight="1">
      <c r="B22" s="218">
        <v>7</v>
      </c>
      <c r="C22" s="219" t="s">
        <v>346</v>
      </c>
      <c r="D22" s="220" t="s">
        <v>347</v>
      </c>
      <c r="E22" s="219" t="s">
        <v>348</v>
      </c>
      <c r="F22" s="221">
        <v>44928</v>
      </c>
      <c r="G22" s="221">
        <v>45290</v>
      </c>
      <c r="H22" s="221" t="s">
        <v>151</v>
      </c>
      <c r="I22" s="219" t="s">
        <v>328</v>
      </c>
      <c r="J22" s="93" t="s">
        <v>349</v>
      </c>
      <c r="K22" s="213">
        <v>1</v>
      </c>
      <c r="L22" s="214" t="s">
        <v>350</v>
      </c>
      <c r="M22" s="215">
        <v>1</v>
      </c>
      <c r="N22" s="216" t="s">
        <v>350</v>
      </c>
      <c r="O22" s="215">
        <v>1</v>
      </c>
      <c r="P22" s="211" t="s">
        <v>350</v>
      </c>
      <c r="Q22" s="209">
        <v>1</v>
      </c>
      <c r="R22" s="211" t="s">
        <v>357</v>
      </c>
    </row>
    <row r="23" spans="2:18" ht="42.75" customHeight="1" thickBot="1">
      <c r="B23" s="218"/>
      <c r="C23" s="219"/>
      <c r="D23" s="220"/>
      <c r="E23" s="219"/>
      <c r="F23" s="221"/>
      <c r="G23" s="221"/>
      <c r="H23" s="221"/>
      <c r="I23" s="219"/>
      <c r="J23" s="93" t="s">
        <v>351</v>
      </c>
      <c r="K23" s="213"/>
      <c r="L23" s="214"/>
      <c r="M23" s="215"/>
      <c r="N23" s="217"/>
      <c r="O23" s="215"/>
      <c r="P23" s="211"/>
      <c r="Q23" s="210"/>
      <c r="R23" s="211"/>
    </row>
    <row r="24" spans="2:18">
      <c r="B24" s="86"/>
      <c r="C24" s="95"/>
      <c r="D24" s="95"/>
      <c r="E24" s="86"/>
      <c r="F24" s="86"/>
      <c r="G24" s="86"/>
      <c r="H24" s="86"/>
      <c r="I24" s="212" t="s">
        <v>182</v>
      </c>
      <c r="J24" s="212"/>
      <c r="K24" s="96">
        <f>(SUM(K10:K22))/10</f>
        <v>0.7</v>
      </c>
      <c r="L24" s="86"/>
      <c r="M24" s="97">
        <f>(SUM(M10:M22))/10</f>
        <v>0.7</v>
      </c>
      <c r="N24" s="86"/>
      <c r="O24" s="98">
        <f>(SUM(O10:O23))/10</f>
        <v>0.7</v>
      </c>
      <c r="P24" s="86"/>
      <c r="Q24" s="98">
        <f>(SUM(Q10:Q22))/10</f>
        <v>0.7</v>
      </c>
      <c r="R24" s="86"/>
    </row>
    <row r="25" spans="2:18">
      <c r="B25" s="86"/>
      <c r="C25" s="86"/>
      <c r="D25" s="86"/>
      <c r="E25" s="86"/>
      <c r="F25" s="86"/>
      <c r="G25" s="86"/>
      <c r="H25" s="86"/>
      <c r="I25" s="99"/>
      <c r="J25" s="99"/>
      <c r="K25" s="96"/>
      <c r="L25" s="86"/>
      <c r="M25" s="97"/>
      <c r="N25" s="86"/>
      <c r="O25" s="98"/>
      <c r="P25" s="86"/>
      <c r="Q25" s="98"/>
      <c r="R25" s="86"/>
    </row>
    <row r="26" spans="2:18">
      <c r="B26" s="86"/>
      <c r="C26" s="100"/>
      <c r="D26" s="101"/>
      <c r="E26" s="86"/>
      <c r="F26" s="86"/>
      <c r="G26" s="86"/>
      <c r="H26" s="86"/>
      <c r="I26" s="86"/>
      <c r="J26" s="86"/>
      <c r="K26" s="87"/>
      <c r="L26" s="86"/>
      <c r="M26" s="88"/>
      <c r="N26" s="86"/>
      <c r="O26" s="86"/>
      <c r="P26" s="86"/>
      <c r="Q26" s="86"/>
      <c r="R26" s="86"/>
    </row>
    <row r="27" spans="2:18">
      <c r="B27" s="86"/>
      <c r="C27" s="102" t="s">
        <v>352</v>
      </c>
      <c r="D27" s="86"/>
      <c r="E27" s="86"/>
      <c r="F27" s="86"/>
      <c r="G27" s="86"/>
      <c r="H27" s="86"/>
      <c r="I27" s="86"/>
      <c r="J27" s="86"/>
      <c r="K27" s="87"/>
      <c r="L27" s="86"/>
      <c r="M27" s="88"/>
      <c r="N27" s="86"/>
      <c r="O27" s="86"/>
      <c r="P27" s="86"/>
      <c r="Q27" s="86"/>
      <c r="R27" s="86"/>
    </row>
    <row r="28" spans="2:18">
      <c r="C28" s="102" t="s">
        <v>328</v>
      </c>
    </row>
    <row r="29" spans="2:18">
      <c r="C29" s="104"/>
    </row>
    <row r="30" spans="2:18">
      <c r="C30" s="104"/>
    </row>
    <row r="32" spans="2:18">
      <c r="C32" s="104"/>
    </row>
  </sheetData>
  <mergeCells count="131">
    <mergeCell ref="B2:R2"/>
    <mergeCell ref="B3:L3"/>
    <mergeCell ref="B4:L4"/>
    <mergeCell ref="B5:L5"/>
    <mergeCell ref="B6:J6"/>
    <mergeCell ref="B8:B9"/>
    <mergeCell ref="C8:C9"/>
    <mergeCell ref="D8:D9"/>
    <mergeCell ref="E8:E9"/>
    <mergeCell ref="F8:F9"/>
    <mergeCell ref="O8:P8"/>
    <mergeCell ref="Q8:R8"/>
    <mergeCell ref="J8:J9"/>
    <mergeCell ref="K8:L8"/>
    <mergeCell ref="M8:N8"/>
    <mergeCell ref="B10:B11"/>
    <mergeCell ref="C10:C11"/>
    <mergeCell ref="D10:D11"/>
    <mergeCell ref="E10:E11"/>
    <mergeCell ref="F10:F11"/>
    <mergeCell ref="G10:G11"/>
    <mergeCell ref="H10:H11"/>
    <mergeCell ref="I10:I11"/>
    <mergeCell ref="G8:G9"/>
    <mergeCell ref="H8:H9"/>
    <mergeCell ref="I8:I9"/>
    <mergeCell ref="K12:K13"/>
    <mergeCell ref="Q10:Q11"/>
    <mergeCell ref="R10:R11"/>
    <mergeCell ref="B12:B13"/>
    <mergeCell ref="C12:C13"/>
    <mergeCell ref="D12:D13"/>
    <mergeCell ref="E12:E13"/>
    <mergeCell ref="F12:F13"/>
    <mergeCell ref="G12:G13"/>
    <mergeCell ref="H12:H13"/>
    <mergeCell ref="I12:I13"/>
    <mergeCell ref="K10:K11"/>
    <mergeCell ref="L10:L11"/>
    <mergeCell ref="M10:M11"/>
    <mergeCell ref="N10:N11"/>
    <mergeCell ref="O10:O11"/>
    <mergeCell ref="P10:P11"/>
    <mergeCell ref="Q12:Q13"/>
    <mergeCell ref="R12:R13"/>
    <mergeCell ref="L12:L13"/>
    <mergeCell ref="M12:M13"/>
    <mergeCell ref="N12:N13"/>
    <mergeCell ref="O12:O13"/>
    <mergeCell ref="P12:P13"/>
    <mergeCell ref="R14:R15"/>
    <mergeCell ref="B16:B17"/>
    <mergeCell ref="C16:C17"/>
    <mergeCell ref="D16:D17"/>
    <mergeCell ref="E16:E17"/>
    <mergeCell ref="F16:F17"/>
    <mergeCell ref="G16:G17"/>
    <mergeCell ref="H16:H17"/>
    <mergeCell ref="I16:I17"/>
    <mergeCell ref="K14:K15"/>
    <mergeCell ref="L14:L15"/>
    <mergeCell ref="M14:M15"/>
    <mergeCell ref="N14:N15"/>
    <mergeCell ref="O14:O15"/>
    <mergeCell ref="P14:P15"/>
    <mergeCell ref="Q16:Q17"/>
    <mergeCell ref="R16:R17"/>
    <mergeCell ref="L16:L17"/>
    <mergeCell ref="M16:M17"/>
    <mergeCell ref="N16:N17"/>
    <mergeCell ref="O16:O17"/>
    <mergeCell ref="P16:P17"/>
    <mergeCell ref="B14:B15"/>
    <mergeCell ref="C14:C15"/>
    <mergeCell ref="C18:C19"/>
    <mergeCell ref="D18:D19"/>
    <mergeCell ref="E18:E19"/>
    <mergeCell ref="F18:F19"/>
    <mergeCell ref="G18:G19"/>
    <mergeCell ref="H18:H19"/>
    <mergeCell ref="I18:I19"/>
    <mergeCell ref="K16:K17"/>
    <mergeCell ref="Q14:Q15"/>
    <mergeCell ref="D14:D15"/>
    <mergeCell ref="E14:E15"/>
    <mergeCell ref="F14:F15"/>
    <mergeCell ref="G14:G15"/>
    <mergeCell ref="H14:H15"/>
    <mergeCell ref="I14:I15"/>
    <mergeCell ref="Q18:Q19"/>
    <mergeCell ref="R18:R19"/>
    <mergeCell ref="B20:B21"/>
    <mergeCell ref="C20:C21"/>
    <mergeCell ref="D20:D21"/>
    <mergeCell ref="E20:E21"/>
    <mergeCell ref="F20:F21"/>
    <mergeCell ref="G20:G21"/>
    <mergeCell ref="H20:H21"/>
    <mergeCell ref="I20:I21"/>
    <mergeCell ref="K18:K19"/>
    <mergeCell ref="L18:L19"/>
    <mergeCell ref="M18:M19"/>
    <mergeCell ref="N18:N19"/>
    <mergeCell ref="O18:O19"/>
    <mergeCell ref="P18:P19"/>
    <mergeCell ref="Q20:Q21"/>
    <mergeCell ref="R20:R21"/>
    <mergeCell ref="L20:L21"/>
    <mergeCell ref="M20:M21"/>
    <mergeCell ref="N20:N21"/>
    <mergeCell ref="O20:O21"/>
    <mergeCell ref="P20:P21"/>
    <mergeCell ref="B18:B19"/>
    <mergeCell ref="B22:B23"/>
    <mergeCell ref="C22:C23"/>
    <mergeCell ref="D22:D23"/>
    <mergeCell ref="E22:E23"/>
    <mergeCell ref="F22:F23"/>
    <mergeCell ref="G22:G23"/>
    <mergeCell ref="H22:H23"/>
    <mergeCell ref="I22:I23"/>
    <mergeCell ref="K20:K21"/>
    <mergeCell ref="Q22:Q23"/>
    <mergeCell ref="R22:R23"/>
    <mergeCell ref="I24:J24"/>
    <mergeCell ref="K22:K23"/>
    <mergeCell ref="L22:L23"/>
    <mergeCell ref="M22:M23"/>
    <mergeCell ref="N22:N23"/>
    <mergeCell ref="O22:O23"/>
    <mergeCell ref="P22:P23"/>
  </mergeCells>
  <pageMargins left="0.31496062992125984" right="0.9055118110236221" top="0.44" bottom="0.25" header="0.31496062992125984" footer="0.16"/>
  <pageSetup paperSize="258" scale="42"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TaxCatchAll xmlns="e66aed62-a72c-4c01-bbea-3ea55ab832f6">
      <Value>7</Value>
    </TaxCatchAll>
    <Orden xmlns="f101e02d-4ff8-4063-91eb-a350a6e10ce7">2</Orden>
    <Audiencias_x0020_de_x0020_destino xmlns="f101e02d-4ff8-4063-91eb-a350a6e10ce7" xsi:nil="true"/>
    <Añio xmlns="09e71aba-2254-4bf9-bde9-fe551177c8ee">2020</Añio>
    <Fecha_x0020_Documento xmlns="09e71aba-2254-4bf9-bde9-fe551177c8ee">2020-01-13T05:00:00+00:00</Fecha_x0020_Documento>
    <Número xmlns="09e71aba-2254-4bf9-bde9-fe551177c8ee">3983</Número>
    <a95ae0408e144ae59aaa172dbad707aa xmlns="09e71aba-2254-4bf9-bde9-fe551177c8ee">
      <Terms xmlns="http://schemas.microsoft.com/office/infopath/2007/PartnerControls">
        <TermInfo xmlns="http://schemas.microsoft.com/office/infopath/2007/PartnerControls">
          <TermName xmlns="http://schemas.microsoft.com/office/infopath/2007/PartnerControls">CONPES Económicos</TermName>
          <TermId xmlns="http://schemas.microsoft.com/office/infopath/2007/PartnerControls">7c1a6167-1b5b-496e-b1b4-75ec465787d9</TermId>
        </TermInfo>
      </Terms>
    </a95ae0408e144ae59aaa172dbad707aa>
    <_dlc_DocId xmlns="af7f7f6b-44e7-444a-90a4-d02bbf46acb6">DNPOI-34-4653</_dlc_DocId>
    <_dlc_DocIdUrl xmlns="af7f7f6b-44e7-444a-90a4-d02bbf46acb6">
      <Url>https://colaboracion.dnp.gov.co/CDT/_layouts/15/DocIdRedir.aspx?ID=DNPOI-34-4653</Url>
      <Description>DNPOI-34-4653</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Conpes" ma:contentTypeID="0x0101004B46E90D0EC7C9429468D665109605A6004FB2775DBD58F64A8BB866F227EBD2A1" ma:contentTypeVersion="17" ma:contentTypeDescription="Documento conpes" ma:contentTypeScope="" ma:versionID="b270d6a3378ae4940e33f674968d685d">
  <xsd:schema xmlns:xsd="http://www.w3.org/2001/XMLSchema" xmlns:xs="http://www.w3.org/2001/XMLSchema" xmlns:p="http://schemas.microsoft.com/office/2006/metadata/properties" xmlns:ns2="af7f7f6b-44e7-444a-90a4-d02bbf46acb6" xmlns:ns3="09e71aba-2254-4bf9-bde9-fe551177c8ee" xmlns:ns4="e66aed62-a72c-4c01-bbea-3ea55ab832f6" xmlns:ns5="f101e02d-4ff8-4063-91eb-a350a6e10ce7" targetNamespace="http://schemas.microsoft.com/office/2006/metadata/properties" ma:root="true" ma:fieldsID="39529e477ca1b06eab72e4641d187a10" ns2:_="" ns3:_="" ns4:_="" ns5:_="">
    <xsd:import namespace="af7f7f6b-44e7-444a-90a4-d02bbf46acb6"/>
    <xsd:import namespace="09e71aba-2254-4bf9-bde9-fe551177c8ee"/>
    <xsd:import namespace="e66aed62-a72c-4c01-bbea-3ea55ab832f6"/>
    <xsd:import namespace="f101e02d-4ff8-4063-91eb-a350a6e10ce7"/>
    <xsd:element name="properties">
      <xsd:complexType>
        <xsd:sequence>
          <xsd:element name="documentManagement">
            <xsd:complexType>
              <xsd:all>
                <xsd:element ref="ns2:_dlc_DocId" minOccurs="0"/>
                <xsd:element ref="ns2:_dlc_DocIdUrl" minOccurs="0"/>
                <xsd:element ref="ns2:_dlc_DocIdPersistId" minOccurs="0"/>
                <xsd:element ref="ns3:Número" minOccurs="0"/>
                <xsd:element ref="ns3:Añio" minOccurs="0"/>
                <xsd:element ref="ns3:a95ae0408e144ae59aaa172dbad707aa" minOccurs="0"/>
                <xsd:element ref="ns4:TaxCatchAll" minOccurs="0"/>
                <xsd:element ref="ns4:TaxCatchAllLabel" minOccurs="0"/>
                <xsd:element ref="ns3:Fecha_x0020_Documento" minOccurs="0"/>
                <xsd:element ref="ns5:Orden" minOccurs="0"/>
                <xsd:element ref="ns5:Audiencias_x0020_de_x0020_destin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9e71aba-2254-4bf9-bde9-fe551177c8ee" elementFormDefault="qualified">
    <xsd:import namespace="http://schemas.microsoft.com/office/2006/documentManagement/types"/>
    <xsd:import namespace="http://schemas.microsoft.com/office/infopath/2007/PartnerControls"/>
    <xsd:element name="Número" ma:index="11" nillable="true" ma:displayName="Número" ma:internalName="N_x00fa_mero">
      <xsd:simpleType>
        <xsd:restriction base="dms:Text">
          <xsd:maxLength value="255"/>
        </xsd:restriction>
      </xsd:simpleType>
    </xsd:element>
    <xsd:element name="Añio" ma:index="12" nillable="true" ma:displayName="Añio" ma:format="Dropdown" ma:internalName="A_x00f1_io" ma:readOnly="false">
      <xsd:simpleType>
        <xsd:restriction base="dms:Choice">
          <xsd:enumeration value="1970"/>
          <xsd:enumeration value="1980"/>
          <xsd:enumeration value="1981"/>
          <xsd:enumeration value="1982"/>
          <xsd:enumeration value="1983"/>
          <xsd:enumeration value="1984"/>
          <xsd:enumeration value="1985"/>
          <xsd:enumeration value="1986"/>
          <xsd:enumeration value="1987"/>
          <xsd:enumeration value="1988"/>
          <xsd:enumeration value="1989"/>
          <xsd:enumeration value="1990"/>
          <xsd:enumeration value="1991"/>
          <xsd:enumeration value="1992"/>
          <xsd:enumeration value="1993"/>
          <xsd:enumeration value="1994"/>
          <xsd:enumeration value="1995"/>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restriction>
      </xsd:simpleType>
    </xsd:element>
    <xsd:element name="a95ae0408e144ae59aaa172dbad707aa" ma:index="13" ma:taxonomy="true" ma:internalName="a95ae0408e144ae59aaa172dbad707aa" ma:taxonomyFieldName="Tipo_x0020_Conpes" ma:displayName="Tipo Conpes" ma:readOnly="false" ma:default="" ma:fieldId="{a95ae040-8e14-4ae5-9aaa-172dbad707aa}" ma:taxonomyMulti="true" ma:sspId="384f72bb-96fb-47a9-95a9-62dfa69a7510" ma:termSetId="5e2590c6-6222-4277-b027-e3f320ba15ff" ma:anchorId="00000000-0000-0000-0000-000000000000" ma:open="false" ma:isKeyword="false">
      <xsd:complexType>
        <xsd:sequence>
          <xsd:element ref="pc:Terms" minOccurs="0" maxOccurs="1"/>
        </xsd:sequence>
      </xsd:complexType>
    </xsd:element>
    <xsd:element name="Fecha_x0020_Documento" ma:index="17" nillable="true" ma:displayName="Fecha Documento" ma:format="DateOnly" ma:indexed="true" ma:internalName="Fecha_x0020_Documento">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66aed62-a72c-4c01-bbea-3ea55ab832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1ecad23-b85a-45da-b363-de9f6568e771}" ma:internalName="TaxCatchAll" ma:showField="CatchAllData" ma:web="af7f7f6b-44e7-444a-90a4-d02bbf46acb6">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31ecad23-b85a-45da-b363-de9f6568e771}" ma:internalName="TaxCatchAllLabel" ma:readOnly="true" ma:showField="CatchAllDataLabel" ma:web="af7f7f6b-44e7-444a-90a4-d02bbf46acb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101e02d-4ff8-4063-91eb-a350a6e10ce7" elementFormDefault="qualified">
    <xsd:import namespace="http://schemas.microsoft.com/office/2006/documentManagement/types"/>
    <xsd:import namespace="http://schemas.microsoft.com/office/infopath/2007/PartnerControls"/>
    <xsd:element name="Orden" ma:index="18" nillable="true" ma:displayName="Orden" ma:format="Dropdown" ma:internalName="Orden">
      <xsd:simpleType>
        <xsd:restriction base="dms:Choice">
          <xsd:enumeration value="1"/>
          <xsd:enumeration value="2"/>
          <xsd:enumeration value="3"/>
        </xsd:restriction>
      </xsd:simpleType>
    </xsd:element>
    <xsd:element name="Audiencias_x0020_de_x0020_destino" ma:index="21" nillable="true" ma:displayName="Audiencias de destino" ma:internalName="Audiencias_x0020_de_x0020_destino">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9330EB-B0F0-46D2-8972-42234F063BD6}">
  <ds:schemaRefs>
    <ds:schemaRef ds:uri="http://schemas.microsoft.com/sharepoint/events"/>
  </ds:schemaRefs>
</ds:datastoreItem>
</file>

<file path=customXml/itemProps2.xml><?xml version="1.0" encoding="utf-8"?>
<ds:datastoreItem xmlns:ds="http://schemas.openxmlformats.org/officeDocument/2006/customXml" ds:itemID="{05A154F4-C5D7-4A04-A025-8E0E4A8DAE79}">
  <ds:schemaRefs>
    <ds:schemaRef ds:uri="http://purl.org/dc/terms/"/>
    <ds:schemaRef ds:uri="e66aed62-a72c-4c01-bbea-3ea55ab832f6"/>
    <ds:schemaRef ds:uri="09e71aba-2254-4bf9-bde9-fe551177c8ee"/>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purl.org/dc/dcmitype/"/>
    <ds:schemaRef ds:uri="f101e02d-4ff8-4063-91eb-a350a6e10ce7"/>
    <ds:schemaRef ds:uri="af7f7f6b-44e7-444a-90a4-d02bbf46acb6"/>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68DB1DDE-92F9-4DE1-AD6A-5507ECD87919}">
  <ds:schemaRefs>
    <ds:schemaRef ds:uri="http://schemas.microsoft.com/sharepoint/v3/contenttype/forms"/>
  </ds:schemaRefs>
</ds:datastoreItem>
</file>

<file path=customXml/itemProps4.xml><?xml version="1.0" encoding="utf-8"?>
<ds:datastoreItem xmlns:ds="http://schemas.openxmlformats.org/officeDocument/2006/customXml" ds:itemID="{013932F8-18CA-4CC8-89FE-14A1C2E693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7f7f6b-44e7-444a-90a4-d02bbf46acb6"/>
    <ds:schemaRef ds:uri="09e71aba-2254-4bf9-bde9-fe551177c8ee"/>
    <ds:schemaRef ds:uri="e66aed62-a72c-4c01-bbea-3ea55ab832f6"/>
    <ds:schemaRef ds:uri="f101e02d-4ff8-4063-91eb-a350a6e10c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 PAS</vt:lpstr>
      <vt:lpstr>Desplegables</vt:lpstr>
      <vt:lpstr>ADMINISTRATIVO</vt:lpstr>
      <vt:lpstr>FINANCIERO</vt:lpstr>
      <vt:lpstr>G. JURIDICA</vt:lpstr>
      <vt:lpstr>ADMINISTRATIVO!Área_de_impresión</vt:lpstr>
      <vt:lpstr>'Instrucciones PAS'!Área_de_impresión</vt:lpstr>
    </vt:vector>
  </TitlesOfParts>
  <Company>DNP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A. PAS Documento CONPES 3983</dc:title>
  <dc:creator>DNP</dc:creator>
  <cp:lastModifiedBy>Presupuesto</cp:lastModifiedBy>
  <cp:lastPrinted>2022-10-20T14:15:59Z</cp:lastPrinted>
  <dcterms:created xsi:type="dcterms:W3CDTF">2008-04-24T15:07:06Z</dcterms:created>
  <dcterms:modified xsi:type="dcterms:W3CDTF">2024-02-09T21:25:27Z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0x0101004B46E90D0EC7C9429468D665109605A6004FB2775DBD58F64A8BB866F227EBD2A1</vt:lpwstr>
  </property>
  <property fmtid="{D5CDD505-2E9C-101B-9397-08002B2CF9AE}" pid="3" name="_dlc_DocIdItemGuid">
    <vt:lpwstr>b3658bb6-6390-4fd1-b14d-e80077bcdebc</vt:lpwstr>
  </property>
  <property fmtid="{D5CDD505-2E9C-101B-9397-08002B2CF9AE}" pid="4" name="Tipo Conpes">
    <vt:lpwstr>7;#CONPES Económicos|7c1a6167-1b5b-496e-b1b4-75ec465787d9</vt:lpwstr>
  </property>
  <property fmtid="{D5CDD505-2E9C-101B-9397-08002B2CF9AE}" pid="5" name="Conpes DDD">
    <vt:bool>false</vt:bool>
  </property>
  <property fmtid="{D5CDD505-2E9C-101B-9397-08002B2CF9AE}" pid="6" name="WorkbookGuid">
    <vt:lpwstr>b478062a-88ac-43fd-8547-5546f1b24dba</vt:lpwstr>
  </property>
</Properties>
</file>