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mc:AlternateContent xmlns:mc="http://schemas.openxmlformats.org/markup-compatibility/2006">
    <mc:Choice Requires="x15">
      <x15ac:absPath xmlns:x15ac="http://schemas.microsoft.com/office/spreadsheetml/2010/11/ac" url="C:\Users\APOYO ADMIN Y FINANC\OneDrive\Escritorio\TALENTO HUMANO 2024\MAPAS DE RIESGO Y PLAN ACCION 2023\MAPAS DE RIESGO Y PLAN DE ACCION 2024\"/>
    </mc:Choice>
  </mc:AlternateContent>
  <xr:revisionPtr revIDLastSave="0" documentId="13_ncr:1_{E421E1EC-F76A-4AD1-A395-CF8FCD2D62D7}" xr6:coauthVersionLast="47" xr6:coauthVersionMax="47" xr10:uidLastSave="{00000000-0000-0000-0000-000000000000}"/>
  <bookViews>
    <workbookView xWindow="-120" yWindow="-120" windowWidth="20730" windowHeight="11160" tabRatio="692" firstSheet="2" activeTab="2" xr2:uid="{00000000-000D-0000-FFFF-FFFF00000000}"/>
  </bookViews>
  <sheets>
    <sheet name="Instrucciones PAS" sheetId="18" state="hidden" r:id="rId1"/>
    <sheet name="Desplegables" sheetId="17" state="hidden" r:id="rId2"/>
    <sheet name="ADMINISTRATIVO" sheetId="30" r:id="rId3"/>
    <sheet name="FINANCIERO" sheetId="31" r:id="rId4"/>
    <sheet name="JURIDICA"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3" hidden="1">FINANCIERO!$B$7:$J$25</definedName>
    <definedName name="_xlnm._FilterDatabase" localSheetId="4" hidden="1">JURIDICA!$B$7:$J$23</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2">ADMINISTRATIVO!$A$1:$S$34</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5" i="31" l="1"/>
  <c r="O25" i="31"/>
  <c r="M25" i="31"/>
  <c r="K25" i="31"/>
  <c r="Q23" i="32" l="1"/>
  <c r="O23" i="32"/>
  <c r="M23" i="32"/>
  <c r="K23" i="32"/>
  <c r="O28" i="30"/>
  <c r="Q28" i="30" l="1"/>
  <c r="M28" i="30" l="1"/>
  <c r="K28" i="30"/>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<sst xmlns="http://schemas.openxmlformats.org/spreadsheetml/2006/main" count="443" uniqueCount="314">
  <si>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</si>
  <si>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</si>
  <si>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</si>
  <si>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</si>
  <si>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</si>
  <si>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</si>
  <si>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</si>
  <si>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</si>
  <si>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</si>
  <si>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</si>
  <si>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</si>
  <si>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</si>
  <si>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</si>
  <si>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</si>
  <si>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</si>
  <si>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</si>
  <si>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</si>
  <si>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</si>
  <si>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</si>
  <si>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</si>
  <si>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</si>
  <si>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</si>
  <si>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</si>
  <si>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</si>
  <si>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</si>
  <si>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</si>
  <si>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</si>
  <si>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</si>
  <si>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</si>
  <si>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</si>
  <si>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</si>
  <si>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</si>
  <si>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</si>
  <si>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</si>
  <si>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</si>
  <si>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</si>
  <si>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</si>
  <si>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</si>
  <si>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</si>
  <si>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</si>
  <si>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</si>
  <si>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</si>
  <si>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</si>
  <si>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</si>
  <si>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</si>
  <si>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</si>
  <si>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</si>
  <si>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</si>
  <si>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</si>
  <si>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</si>
  <si>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</si>
  <si>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</si>
  <si>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</si>
  <si>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</si>
  <si>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</si>
  <si>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</si>
  <si>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</si>
  <si>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</si>
  <si>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</si>
  <si>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</si>
  <si>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</si>
  <si>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</si>
  <si>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</si>
  <si>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</si>
  <si>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</si>
  <si>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</si>
  <si>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</si>
  <si>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</si>
  <si>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</si>
  <si>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</si>
  <si>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</si>
  <si>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</si>
  <si>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</si>
  <si>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</si>
  <si>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</si>
  <si>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</si>
  <si>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</si>
  <si>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</si>
  <si>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</si>
  <si>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</si>
  <si>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</si>
  <si>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</si>
  <si>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</si>
  <si>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</si>
  <si>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</si>
  <si>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</si>
  <si>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</si>
  <si>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</si>
  <si>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</si>
  <si>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</si>
  <si>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</si>
  <si>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</si>
  <si>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</si>
  <si>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</si>
  <si>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</si>
  <si>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</si>
  <si>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</si>
  <si>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</si>
  <si>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</si>
  <si>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</si>
  <si>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</si>
  <si>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</si>
  <si>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</si>
  <si>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</si>
  <si>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</si>
  <si>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</si>
  <si>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</si>
  <si>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</si>
  <si>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</si>
  <si>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</si>
  <si>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</si>
  <si>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</si>
  <si>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</si>
  <si>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</si>
  <si>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</si>
  <si>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</si>
  <si>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</si>
  <si>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</si>
  <si>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</si>
  <si>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</si>
  <si>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</si>
  <si>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</si>
  <si>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</si>
  <si>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</si>
  <si>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</si>
  <si>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</si>
  <si>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</si>
  <si>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</si>
  <si>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</si>
  <si>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</si>
  <si>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</si>
  <si>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</si>
  <si>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</si>
  <si>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</si>
  <si>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</si>
  <si>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</si>
  <si>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</si>
  <si>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</si>
  <si>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</si>
  <si>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</si>
  <si>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</si>
  <si>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</si>
  <si>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</si>
  <si>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</si>
  <si>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</si>
  <si>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</si>
  <si>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</si>
  <si>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</si>
  <si>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</si>
  <si>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</si>
  <si>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</si>
  <si>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</si>
  <si>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</si>
  <si>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</si>
  <si>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SEMESTRAL </t>
  </si>
  <si>
    <t xml:space="preserve">INDUCCION Y REINDUCCION </t>
  </si>
  <si>
    <t xml:space="preserve">NOMINA </t>
  </si>
  <si>
    <t>REGISTRAR DE MANERA CORRECTA LA NOMINA Y SUS NOVEDAES EN LOS TERMINOS LEGALES</t>
  </si>
  <si>
    <t>REGISTRAR LA NOMINA Y LAS NOVEDADES ACORDE A LO HECHOS</t>
  </si>
  <si>
    <t>TRIMESTRAL</t>
  </si>
  <si>
    <t xml:space="preserve">CONTABILIDAD </t>
  </si>
  <si>
    <t xml:space="preserve">ARCHIVO CENTRAL </t>
  </si>
  <si>
    <t>LEVANTAMIIENTO DE INVENTARIO DOCUMENTAL Y ORGANIZACIÓN  Y LIMPIEZA DEL ARCHIIVO</t>
  </si>
  <si>
    <t xml:space="preserve">SISTEMAS DE INFORMACION </t>
  </si>
  <si>
    <t>PRESENTACION DE INFORMES Y DOCUMENTOS A ORGANOS DE CONTROL Y PUBLICACION DE LAS DIFERENTES ETAPAS CONTRACTURALES.</t>
  </si>
  <si>
    <t xml:space="preserve">ATENCION AL USUARIO </t>
  </si>
  <si>
    <t>CUMPLIR CON LA RESPUESTA  DENTRO DE LOS TERMINOS DE LEY CON LAS PQRS.</t>
  </si>
  <si>
    <t xml:space="preserve">SECRETARIA GENERAL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</si>
  <si>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</si>
  <si>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</si>
  <si>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</si>
  <si>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</si>
  <si>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</si>
  <si>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CONCLILIACIONES ENTRE AREAS SIN ERRORES DE PARAMETRIZACION</t>
  </si>
  <si>
    <t xml:space="preserve">PRESUPUESTO </t>
  </si>
  <si>
    <t xml:space="preserve">TESORERIA </t>
  </si>
  <si>
    <t>GARANTIZAR QUE LOS LIBROS DE BANCOS SE EJECUTEN EN TIEMPO REAL</t>
  </si>
  <si>
    <t xml:space="preserve">TESORERA </t>
  </si>
  <si>
    <t xml:space="preserve">ALMACEN </t>
  </si>
  <si>
    <t>GARANTIZAR QUE LOS BIENES DE PROPIEDAD DEL INSTITUTO SE ADMINSITREN A TRAVÉS DEL MODULO DE INVENTARIOS Y QUE LAS ADQUISICIONES , BAJAS O PERDIDAS SE  REGISTREN DE MANERA OPORTUNA</t>
  </si>
  <si>
    <t xml:space="preserve">ALMACEN  - CONTABILIDAD </t>
  </si>
  <si>
    <t>REALIZAR LA ACTUALIZACION DE LOS INVENTARIOS FISICOS DE PROPIEDAD DEL INSITUTOT CON EL MODULO DE INVENTARIOS</t>
  </si>
  <si>
    <t xml:space="preserve">ALMACEN - CONTABILIDAD </t>
  </si>
  <si>
    <t xml:space="preserve">PLANES ADOPTADOS </t>
  </si>
  <si>
    <t>#PLANES ADOPTADOS/TOTAL PLANES REQUERIDOS</t>
  </si>
  <si>
    <t>4 SEGUIMIENTOS</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</si>
  <si>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</si>
  <si>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</si>
  <si>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r>
      <rPr>
        <b/>
        <sz val="10"/>
        <color theme="1"/>
        <rFont val="Arial"/>
        <family val="2"/>
      </rPr>
      <t>Código:</t>
    </r>
    <r>
      <rPr>
        <sz val="10"/>
        <color theme="1"/>
        <rFont val="Arial"/>
        <family val="2"/>
      </rPr>
      <t xml:space="preserve">  FM-PG-PL-07</t>
    </r>
  </si>
  <si>
    <r>
      <rPr>
        <b/>
        <sz val="8"/>
        <color theme="1"/>
        <rFont val="Arial"/>
        <family val="2"/>
      </rPr>
      <t>Código:</t>
    </r>
    <r>
      <rPr>
        <sz val="8"/>
        <color theme="1"/>
        <rFont val="Arial"/>
        <family val="2"/>
      </rPr>
      <t xml:space="preserve">  FM-PG-PL-08</t>
    </r>
  </si>
  <si>
    <t>GARANTIZAR QUE LOS REGISTROS CONTABLES SE PARAMETRICEN CON LAS CUENTAS DEL PRESUPUESTO DE MANERA CORRECTA Y COHERENTE</t>
  </si>
  <si>
    <t xml:space="preserve"> </t>
  </si>
  <si>
    <t xml:space="preserve">EVALUACION , EJECUCION Y SEGUIMIENTO DE LA EVALUACION DE LOS FUNCIONARIOS DE LA PLANTA </t>
  </si>
  <si>
    <t>SEGURIDAD Y SALUD EN EL TRABAJO</t>
  </si>
  <si>
    <t>SEGUIMIENTO 30 DICIEMBRE 2024</t>
  </si>
  <si>
    <t>SEGUIMIENTO 30 SEPTIEMBRE 2024</t>
  </si>
  <si>
    <t>3 TRIMESTRE DE 2024</t>
  </si>
  <si>
    <t>4 TRIMESTRE DE 2024</t>
  </si>
  <si>
    <t>2 TRIMESTRE DE 2024</t>
  </si>
  <si>
    <t>SEGUIMIENTO 30 JUNIO 2024</t>
  </si>
  <si>
    <t>1 TRIMESTRE DE 2024</t>
  </si>
  <si>
    <t>SEGUIMIENTO 31 MARZO 2024</t>
  </si>
  <si>
    <t>MARIANA ARAQUE CAMACHO</t>
  </si>
  <si>
    <r>
      <rPr>
        <b/>
        <sz val="10"/>
        <color theme="1"/>
        <rFont val="Arial"/>
        <family val="2"/>
      </rPr>
      <t>Versión:</t>
    </r>
    <r>
      <rPr>
        <sz val="10"/>
        <color theme="1"/>
        <rFont val="Arial"/>
        <family val="2"/>
      </rPr>
      <t xml:space="preserve"> 03</t>
    </r>
  </si>
  <si>
    <r>
      <rPr>
        <b/>
        <sz val="10"/>
        <color theme="1"/>
        <rFont val="Arial"/>
        <family val="2"/>
      </rPr>
      <t xml:space="preserve">Fecha: </t>
    </r>
    <r>
      <rPr>
        <sz val="10"/>
        <color theme="1"/>
        <rFont val="Arial"/>
        <family val="2"/>
      </rPr>
      <t>08/02/2024</t>
    </r>
  </si>
  <si>
    <r>
      <rPr>
        <b/>
        <sz val="8"/>
        <color theme="1"/>
        <rFont val="Arial"/>
        <family val="2"/>
      </rPr>
      <t>Versión:</t>
    </r>
    <r>
      <rPr>
        <sz val="8"/>
        <color theme="1"/>
        <rFont val="Arial"/>
        <family val="2"/>
      </rPr>
      <t xml:space="preserve"> 03</t>
    </r>
  </si>
  <si>
    <r>
      <rPr>
        <b/>
        <sz val="8"/>
        <color theme="1"/>
        <rFont val="Arial"/>
        <family val="2"/>
      </rPr>
      <t xml:space="preserve">Fecha: </t>
    </r>
    <r>
      <rPr>
        <sz val="8"/>
        <color theme="1"/>
        <rFont val="Arial"/>
        <family val="2"/>
      </rPr>
      <t>08/02/2024</t>
    </r>
  </si>
  <si>
    <t xml:space="preserve">PROYECTAR EL PRESUPUESTO PARA CADA VIGENCIA Y REALIZAR SU CORRECTA EJECUCION  - </t>
  </si>
  <si>
    <t xml:space="preserve">TOTAL DE CUENTAS CONCILIADAS/TOTAL DE CUENTAS </t>
  </si>
  <si>
    <t>PRESUPUESTO</t>
  </si>
  <si>
    <t xml:space="preserve">CIERRES PRESUPUESTALES </t>
  </si>
  <si>
    <t xml:space="preserve">TOTAL DE CIERRES/MESES DEL AÑO </t>
  </si>
  <si>
    <t xml:space="preserve">
GARANTIZAR QUE LOS PAGOS SE REALICEN DE MANERA EXITOSA; ES DECIR, QUE LA FUENTE DE FINANCIACIÓN CORRESPONDA A LA CUENTA BANCARIA ASIGNADA. IGUALMENTE, VERIFICAR QUE LOS PAGOS EN LA BANCA SALGAN EXITOSOS.</t>
  </si>
  <si>
    <t>GARANTIZAR LA PARIDAD DE LAS FUENTES DE FINANCIACIÓN ENTRE INGRESOS Y GASTOS</t>
  </si>
  <si>
    <t>N° ESTADOS FINANCIEROS GENERADOS Y PUBLICADOS EN LA VIGENCIA</t>
  </si>
  <si>
    <t>N° TOTAL DE ESTADOS FINANCIEROS PROGRAMADOS POR LA CGN</t>
  </si>
  <si>
    <r>
      <rPr>
        <b/>
        <sz val="9"/>
        <rFont val="Calibri"/>
        <family val="2"/>
        <scheme val="minor"/>
      </rPr>
      <t xml:space="preserve">1- </t>
    </r>
    <r>
      <rPr>
        <sz val="9"/>
        <rFont val="Calibri"/>
        <family val="2"/>
        <scheme val="minor"/>
      </rPr>
      <t xml:space="preserve">ACTO ADMINISTRATIVO DE APROBACIÓN Y LIQUIDACIÓN DE PRESUPUESTO.
</t>
    </r>
    <r>
      <rPr>
        <b/>
        <sz val="9"/>
        <rFont val="Calibri"/>
        <family val="2"/>
        <scheme val="minor"/>
      </rPr>
      <t xml:space="preserve">2- </t>
    </r>
    <r>
      <rPr>
        <sz val="9"/>
        <rFont val="Calibri"/>
        <family val="2"/>
        <scheme val="minor"/>
      </rPr>
      <t>EJECUCIONES ACTUALIZADAS CON MODIFICACIONES AL PRESUPUESTO.</t>
    </r>
  </si>
  <si>
    <t>N° DE PAGOS REALIZADOS</t>
  </si>
  <si>
    <t>TOTAL DE PAGOS REQUERIDOS EN LA VIGENCIA</t>
  </si>
  <si>
    <t>N° DE PAGOS REALIZADOS EXITOSAMENTE / N° DE PAGOS CON INCONSISTENCIA.</t>
  </si>
  <si>
    <t>TOTAL DE BIENES INCORPORADOS AL MÓDULO.</t>
  </si>
  <si>
    <t>TOTAL DE LOS BIENES ADQUIRIDOS EN EL PERIODO, BAJAS O PERDIDAS.</t>
  </si>
  <si>
    <t>N° DE INVENTARIOS REALIZADOS</t>
  </si>
  <si>
    <t>N° DE INVENTARIOS PROGRAMADOS.</t>
  </si>
  <si>
    <t>TOTAL N° DE FUENTES / DIFERENCIAS ENTRE LAS FUENTES DE INGRESOS Y GASTOS.</t>
  </si>
  <si>
    <t>N° DE EVALUACIONES REALIZADAS</t>
  </si>
  <si>
    <t>N° DE EVALUACIONES PROGRAMADAS</t>
  </si>
  <si>
    <t>N° DE INDUCCIONES Y REINDUCCIONES REALIZADAS</t>
  </si>
  <si>
    <t>N° DE INDUCCIONES Y REINDUCCIONES PROGRAMADAS</t>
  </si>
  <si>
    <t>PAGOS GIRADOS DE MANERA CORRECTA.</t>
  </si>
  <si>
    <t>NOVEDADES REGISTRADAS EN LAS FECHAS Y PERIODOS CORRECTOS</t>
  </si>
  <si>
    <t>N° DE ACTIVIDADES REALIZADAS DEL POI</t>
  </si>
  <si>
    <t>N° DE ACTIVIDADES PROGRAMADAS EN EL POI</t>
  </si>
  <si>
    <t>N° DE PUBLICACIONES REALIZADAS</t>
  </si>
  <si>
    <t>N° TOTAL DE EVENTOS, ACTIVIDADES E INFORMACIÓN QUE REQUIERAN DE SU PUBLICACIÓN.</t>
  </si>
  <si>
    <t>N° DE PUBLICACIONES REALIZADAS.</t>
  </si>
  <si>
    <t>N° TOTAL DE PUBLICACIONES PROGRAMADAS POR LEY.</t>
  </si>
  <si>
    <r>
      <t xml:space="preserve">
N° DE </t>
    </r>
    <r>
      <rPr>
        <b/>
        <u/>
        <sz val="9"/>
        <rFont val="Calibri"/>
        <family val="2"/>
        <scheme val="minor"/>
      </rPr>
      <t xml:space="preserve">PQRS </t>
    </r>
    <r>
      <rPr>
        <sz val="9"/>
        <rFont val="Calibri"/>
        <family val="2"/>
        <scheme val="minor"/>
      </rPr>
      <t>RESPONDIDAS DENTRO DE LOS TÉRMINOS DE LEY.</t>
    </r>
  </si>
  <si>
    <r>
      <t xml:space="preserve">N° TOTAL DE </t>
    </r>
    <r>
      <rPr>
        <b/>
        <u/>
        <sz val="9"/>
        <rFont val="Calibri"/>
        <family val="2"/>
        <scheme val="minor"/>
      </rPr>
      <t xml:space="preserve">PQRS </t>
    </r>
    <r>
      <rPr>
        <sz val="9"/>
        <rFont val="Calibri"/>
        <family val="2"/>
        <scheme val="minor"/>
      </rPr>
      <t>RECIBIDAS EN EL PERIODO.</t>
    </r>
  </si>
  <si>
    <t>N° SEGUIMIENTOS REALIZADOS / PLANES EXISTENTES</t>
  </si>
  <si>
    <t>N° DE ACTIVIDADES REALIZADAS</t>
  </si>
  <si>
    <t>N° DE ACTIVIDADES PROGRAMADAS EN EL SGSST</t>
  </si>
  <si>
    <t>EVALUAR Y HACER SEGUIMIENTO AL A LOS PLANES ADOPTADOS</t>
  </si>
  <si>
    <t>CUMPLIMIENTO EN LA PUBLICACION DE LOS EVENTOS, ACTIVIDADES E INFORMACION QUE GENERA EL INSTITUTO.</t>
  </si>
  <si>
    <t>CONTRATISTA APOYO (SISTEMAS )</t>
  </si>
  <si>
    <t xml:space="preserve">CONTRATACION </t>
  </si>
  <si>
    <t>CONTRATOS SUSCRITOS EN LA PLATAFORMA SECOP II PARA EL 20212- 100%</t>
  </si>
  <si>
    <t>JEFE OFICINA JURIDICA</t>
  </si>
  <si>
    <t xml:space="preserve">REGISTRO SIA OBSERVA - SECOP II 100% </t>
  </si>
  <si>
    <t>OFICINA JURÍDICA</t>
  </si>
  <si>
    <t>OFICINA JURIDICA</t>
  </si>
  <si>
    <t xml:space="preserve">GESTION JURIDICA </t>
  </si>
  <si>
    <t xml:space="preserve">DERECHOS DE PETICIÒN TRAMITADOS DENTRO DE LOS TERMINOS LEGALES - 100% </t>
  </si>
  <si>
    <t>JEFE OFICINA JURÍDICA</t>
  </si>
  <si>
    <t xml:space="preserve">DEFENSA JUDICIAL </t>
  </si>
  <si>
    <t>REPRESENTACIÓN EN PROCESOS JUDICIALES</t>
  </si>
  <si>
    <t xml:space="preserve">DEMANDAS JUDICIALES - 100% </t>
  </si>
  <si>
    <t xml:space="preserve">INVESTIGACION DISCIPLINARIA </t>
  </si>
  <si>
    <t>PROCESOS DISCIPLINARIOS</t>
  </si>
  <si>
    <t>PROCESOS DISCIPLINARIOS - 100%</t>
  </si>
  <si>
    <t>PLAN OPERATIVO POR DEPENDECIA (POD)- GESTION JURIDICA
2024</t>
  </si>
  <si>
    <t>PLAN OPERATIVO POR DEPENDECIA (POD)- GESTION FINANCIERA 
2024</t>
  </si>
  <si>
    <t>PLAN OPERATIVO POR DEPENDECIA (POD)- GESTION ADMINISTRATIVO
2024</t>
  </si>
  <si>
    <t xml:space="preserve">CAPACITACIÓN DE FUNCIONARIOS </t>
  </si>
  <si>
    <t>SECCIÓN CAPACITACIÓN - 3 VECES AL AÑO</t>
  </si>
  <si>
    <t>EL PROCESO CONTRACTUAL EN CADA UNA DE SUS MODALIDADES FINALIZADO EN SU TOTALIDAD EN LA PLATAFORMA DEL SECOP II,   SIGUIENDO LOS PARAMETROS LEGALES VIGENTES.</t>
  </si>
  <si>
    <r>
      <t xml:space="preserve">PUBLICACIÓN CONTRATACIÓN PÁGINA </t>
    </r>
    <r>
      <rPr>
        <b/>
        <sz val="9"/>
        <rFont val="Calibri"/>
        <family val="2"/>
        <scheme val="minor"/>
      </rPr>
      <t>SIA OBSERVA</t>
    </r>
    <r>
      <rPr>
        <sz val="9"/>
        <rFont val="Calibri"/>
        <family val="2"/>
        <scheme val="minor"/>
      </rPr>
      <t xml:space="preserve"> DE CONFORMIDAD CON LOS CONTRATOS ADELANTADOS POR LA PLATAFORMA DEL </t>
    </r>
    <r>
      <rPr>
        <b/>
        <sz val="9"/>
        <rFont val="Calibri"/>
        <family val="2"/>
        <scheme val="minor"/>
      </rPr>
      <t xml:space="preserve">SECOP II </t>
    </r>
    <r>
      <rPr>
        <sz val="9"/>
        <rFont val="Calibri"/>
        <family val="2"/>
        <scheme val="minor"/>
      </rPr>
      <t xml:space="preserve"> </t>
    </r>
  </si>
  <si>
    <t>N° DE CONTRATOS SUSCRITOS EN LA PLATAFORMA SECOP II</t>
  </si>
  <si>
    <t>N° DE PROCESOS PRECONTRACTUALES RADICADOS</t>
  </si>
  <si>
    <t>N° DE CONTRATOS REGISTRADOS EN SIA OBSERVA</t>
  </si>
  <si>
    <t>N° DE PETICIONES RESUELTAS</t>
  </si>
  <si>
    <t>N° DE PETICIONES REGISTRADAS</t>
  </si>
  <si>
    <t>N° DE CAPACITACIONES REALIZADAS</t>
  </si>
  <si>
    <t>N° DE CAPACITACIONES PROGRAMADAS</t>
  </si>
  <si>
    <t>N° DE ACTUACIONES ATENDIDAS</t>
  </si>
  <si>
    <t>N° DE ACTUACIONES SOLICITADAS Y/O PROGRAMADAS</t>
  </si>
  <si>
    <t>N° DE PROCESOS ADELANTADOS</t>
  </si>
  <si>
    <t>N° DE INFORMES, QUEJAS O DENUNCIAS RADICADAS EN EL INSTITUTO.</t>
  </si>
  <si>
    <t>REMISIÒN INFORME DE CONTRATACION LEGALIZADA A LA PROCURADURIA</t>
  </si>
  <si>
    <t>INFORMES ENTREGADOS - (AÑO 2024)</t>
  </si>
  <si>
    <t>CONTRATOS LEGALIZADOS</t>
  </si>
  <si>
    <t>CONTRATOS INFORMADOS</t>
  </si>
  <si>
    <t xml:space="preserve">DERECHOS DE PETICION DE COMPETENCIA DE LA OFICINA JURIDICA </t>
  </si>
  <si>
    <t>EL INFORME SE ENVIA DE MANERA TRIMESTRAL, POR CONSIGUIENTE SE ENVIA UNA VEZ VENCIDO EL TRIMESTRE (ENERO, FEBRERO Y MARZO) ASÍ LAS COSAS EL ENVIO DE ESTE PERIODO SE REALIZA EN EL MES DE ABRIL</t>
  </si>
  <si>
    <t xml:space="preserve">EN ESTE PERIODO SE CONTESTO UN DERECHO DE PETICIÓN DE COMPETENCIA DE LA OFICINA JURIDICA, DENTRO DEL TERMINO LEGAL
LAS EVIDENCIAS SE ENCUENTRAN EN LA CARPETA DE DERECHOS DE PETIICON QUE SE ENCUENTRA EN EL ARCHIVO DE GESTIÓN DE GERENCIA </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</si>
  <si>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</si>
  <si>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 xml:space="preserve">DURANTE ESTE PERIODO SE RADICARON TRES QUEJAS, DE LAS CUALES 1 LA PROCURADURIA ASUMIO EL PODER PREFERENTE, Y LAS OTRAS DOS ESTAN EN ANALISIS Y EVALUACIÓN PARA DEFINIR APERTURA O DECLARAR INHIBITORIO </t>
  </si>
  <si>
    <t>DURANTE ESTE PERIODO NO SE LLEVARON A CABO CAPACITACIONES</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</si>
  <si>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</si>
  <si>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DURANTE ESTE PERIODO SE RADICARON 93 EXPEDIENTES PRECONTRACTUALES, PARA LO CUAL SE SUSCRIBIERON 92 CONTRATOS. ASÍ: 91 EN LA MODALIDAD DE CONTRATACIÓN DIRECTA (90 CONTRATOS DE PRESTACIÓN DE SEVICIOS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</si>
  <si>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 xml:space="preserve">Durante el primer trimestre de la vigencia 2024 se realizó:
1. Plan Estratégico de Talento Humano mediante Resolución N° 020 de enero 30 de 2024, donde se incluye los parámetros de cumplimiento de los estándares en pro de la misionalidad Institucional y proyecto del Plan de Desarrollo 2024-2027.
2. Plan de Bienestar Social e Incentivos mediante Resolución N° 018 de enero 30 de 2024, incorporando las actividades para el bienestar de los funcionarios de INDEPORTES QUINDÍO generando estándares de calidad de vida personal y laboral del servidor de la entidad.
3. Plan de Capacitación mediante Resolución N° 019 de enero 30 de 2024, creando estratégias para incorporar los conocimientos necesarios para el desarrollo óptimo en el puesto de trabajo de cada servidor incorporado a la planta de Personal de la entidad (INDUCCIÓN Y REINDUCCIÓN).
4. Plan Estratégico de las Tecnologías de la Información y las Comunicaciones PETI mediante Resolución N° 023 de enero 30 de 2024, que fortalece los mecanismos de seguridad en relación a los temas cibernéticos y transparencia de la información que desarrolla la entidad.
5. Programa de Transparencia y Ética Pública PTEP Versión 1, el cual promueve la cultura de la legalidad identificando y controlando el riesgo de corrupción en el desarrollo de la misionalidad del Instituto. </t>
  </si>
  <si>
    <t>Dentro del primer trimestre de la vigencia 2024 se ha realizado los siguientes seguimientos:
1. Capacitación de inducción y reinducción en los programas de talento humano, seguridad y salud en el trabajo y Ley General de Archivo, los cuales promueven la participación colectiva de funcionarios y contratistas que realizan actividades que comprometen estos requisitos.
2. Proceso para realizar contrato de Bienestar Social e Incentivos por proceso de Mínima Cuantía el cual contenga diferentes actividades que promuevan el bienestar personal y colectivo de los funcionarios de planta de INDEPORTES QUINDIO.
3. Seguimiento al Plan Estratégico de Talento Humano donde se ha incluido los diferentes reportes tales como: Ley de Cuotas, Reporte de Jovenes Contratados por el Estado y la conformación de la Comisión de Personal de INDEPORTES QUINDIO para el periodo 2024-2026.</t>
  </si>
  <si>
    <t xml:space="preserve">Dentro del seguimiento del primer corte trimestral de la vigencia 2024:
1.Se realiza el plan anual de trabajo a través de Resolución No. 024 de enero 30 de 2024 , se socializa  y se firma por el gerente. 
2. Se solicitó de manera formal   a las empresas Valsalud, Proteccion trabajo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3.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</si>
  <si>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 xml:space="preserve">Durante el primer trimestre de la vigencia 2024 se participó de la capacitación virtual de la Evaluación de Desempeño Laboral el día 08 de marzo de 2024, dando los parámetros de cumplimiento y los lineamientos normativos que lo acobijan.
1. Se realizó la evaluación del desempeño laboral del segundo semestre 2023-2024 de los funcionarios Manuel Antonio Rodriguez (Profesional Universitario del Área Técnica) y Zulma Toro Agudelo (Secretaria Ejecutiva).
2. Se realizó concertación de compromisos funcionales y comportamentales 2024-2025 de los siguientes funcionarios: Zulma Toro Agudelo (Secretaria Ejecutiva),  Manuel Antonio Rodriguez (Profesional Universitario del Área Técnica), Jaime Antonio Ariza Soto (Conductor Mecánico), Wilber Alonso Garcia (Técnico Juegos Intercolegiados) y Mónica Viviana Londoño Castellanos (Profesional Universitaria - Contadora). Las evidencias reposan en las historias laborales y publicadas en la sección Institucional/ Evaluación del Desempeño de la página web Institucional www.indeportesquindio.gov.co </t>
  </si>
  <si>
    <t>Dentro del primer trimestre de la vigencia 2024:
1. Se revisa permanentemente la pàgina web de la CGN https://www.contaduria.gov.co/marco-normativo-para-entidades-de-gobierno.
2. Se revisa la parametrizaciòn de las cuentas contables en los mòdulos presupuestales.gobierno.</t>
  </si>
  <si>
    <t xml:space="preserve">Durante el primer trimestre de la vigencia 2024, se presentaron tres (03) declaraciones de retención en la fuente en la administración de impuestos y aduanas nacionales y dos (02) retenciones en Reteica ante la secretaria de hacienda de Armenia.  </t>
  </si>
  <si>
    <t xml:space="preserve">GARANTIZAR QUE LAS CONCILIACIONES BANCARIAS SE REALICEN A TIEMPO </t>
  </si>
  <si>
    <t>1. Del 1 de enero al 31 Marzo 2024 Se realizaron 305 Comprobantes de Egreso con sus respectivos soportes de pago.
2. Se realizaron  4 cheques Anulados porque la fecha era diferente al requerimiento solicitado para el tema de viaticos.
3. Del 1 de Enero al 31 Marzo 2024 se rechazaron 11 pagos en la banca,  por cuentas que  no existen, invalidas, no habilitadas, cuenta errada e identificacion que no coincide.</t>
  </si>
  <si>
    <t xml:space="preserve">1. Del 1 de enero al 31 Marzo 2024 Se realizaron 305 Comprobantes de Egreso con sus respectivos soportes de pago.
</t>
  </si>
  <si>
    <t>En el primer trimestre de la vigencia 2024 se realizaron un total de 20 conciliaciones bancarias de las diferentes cuentas activas en el Instituto.</t>
  </si>
  <si>
    <t>Durante el primer trimestre de la vigencia 2024, el proceso de publicaciones apoyó con las respectivas publicaciones y envíos del informe para la Contaduría y Contraloría General de la Nación con el fin de dar cumplimiento a la normatividad vigente. El reporte envíado fue del corte al 31 de diciembre de 2023.</t>
  </si>
  <si>
    <t>INDEPORTES QUINDÍO expidió la Resolución No. 416 de diciembre 26 de 2023 "por la cual se liquida el presupuesto de ingresos, gastos e inversión para el Instituto Departamental de Deporte y Recreación del Quindío "INDEPORTES QUINDÍO" para el periodo fiscal comprendido entre el 1 de enero y 31 de diciembre de 2024" y se realizó las siguientes modificaciones:
1.Resolución No. 053 del 05 de marzo de 2024 (traslado presupuesto - gastos de inversión).
2.Resolución No. 049 del 07 de marzo de 2024 (traslado presupuesto - gastos de inversión).
3.Resolución No. 061 del 12 de marzo de 2024 (traslado presupuesto - gastos de funcionamiento).</t>
  </si>
  <si>
    <t>Durante el primer trimestre de la vigencia 2024, se realizaron tres (03) cierres presupuestales en coordinación con el proceso de tesorería y contabilidad. Se realiza sin ningún tipo de novedad y se realiza con el fin de generar las ejecuciones del Instituto.</t>
  </si>
  <si>
    <t>Durante el primer trimestre de la vigencia 2024, no se realizó inventario general del Archivo Central ubicado en el CC Verona. Se tiene programa para el próximo trimestre.</t>
  </si>
  <si>
    <t>Durante el primer trimestre de la vigencia 2024 no se realizó ningún proceso de ingresos a bienes adquiridos por la entidad en el módulo de inventarios del Software Publifinanzas.</t>
  </si>
  <si>
    <t>Durante el primer trimestre de la vigencia 2024 se contó con 13 fuentes de ingresos y gastos para los diferentes procesos tesorales, presupuestales y contables del Instituto.</t>
  </si>
  <si>
    <r>
      <t xml:space="preserve">Durante el primer trimestre de la vigencia 2024: 
1. Se realizó el día 28 de febrero de 2024 capacitación el día  de inducción y reinducción por parte del contratista de Apoyo de Talento Humano Jhonathan Duque Arenas, donde realiza la retroalimentación del Manual de Funciones y Competencias laborales adoptado bajo Resolución No. 244 de octubre 05 de 2022, códigos institucionales, carta al trato digno y conocimiento de la página web Institucional, que brinda la información general del instituto y dando cumplimiento a los lineamientos normativos de la </t>
    </r>
    <r>
      <rPr>
        <b/>
        <sz val="12"/>
        <rFont val="Calibri"/>
        <family val="2"/>
        <scheme val="minor"/>
      </rPr>
      <t>Ley 1714 de 2014 "por la cual se crea la Ley de transparencia y del derecho de acceso a la información Pública Nacional"</t>
    </r>
    <r>
      <rPr>
        <sz val="12"/>
        <rFont val="Calibri"/>
        <family val="2"/>
        <scheme val="minor"/>
      </rPr>
      <t>. Las evidencias reposan en la carpeta de Capacitación de la vigencia 2024.</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</si>
  <si>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Enero a Marzo: 06.
</t>
    </r>
    <r>
      <rPr>
        <b/>
        <sz val="12"/>
        <rFont val="Calibri"/>
        <family val="2"/>
        <scheme val="minor"/>
      </rPr>
      <t xml:space="preserve">1. </t>
    </r>
    <r>
      <rPr>
        <sz val="12"/>
        <rFont val="Calibri"/>
        <family val="2"/>
        <scheme val="minor"/>
      </rPr>
      <t xml:space="preserve">Se incluyó novedades de retiro de los siguientes funcionarios: Fernando Augusto Paneso, Orfa María Ruiz Agudelo, Yolanda Suarez Campos, Gloria Inés Herrera Franco,María Ludibia Arias Giraldo, Cesar Augusto Cruz, Andrés Felipe Amorocho.
</t>
    </r>
    <r>
      <rPr>
        <b/>
        <sz val="12"/>
        <rFont val="Calibri"/>
        <family val="2"/>
        <scheme val="minor"/>
      </rPr>
      <t>2.</t>
    </r>
    <r>
      <rPr>
        <sz val="12"/>
        <rFont val="Calibri"/>
        <family val="2"/>
        <scheme val="minor"/>
      </rPr>
      <t xml:space="preserve"> Se realizó novedad de retiro y reintegro de la funcionaria Maria Isabel Rojas Vasquez (Jefe Oficina Jurídica)</t>
    </r>
  </si>
  <si>
    <r>
      <t xml:space="preserve">1-Durante el primer trimestre de la vigencia 2024, se realizó la organización y limpieza del archivo una vez a la semana en cumplimiento del contrato </t>
    </r>
    <r>
      <rPr>
        <b/>
        <sz val="12"/>
        <rFont val="Calibri"/>
        <family val="2"/>
        <scheme val="minor"/>
      </rPr>
      <t>CAG009 de 2024</t>
    </r>
    <r>
      <rPr>
        <sz val="12"/>
        <rFont val="Calibri"/>
        <family val="2"/>
        <scheme val="minor"/>
      </rPr>
      <t>.
2- Durante el primer trimestre de la vigencia 2024, no se levantó inventario general del archivo central del Instituto, se encuentra programado para el siguiente trimestre.</t>
    </r>
  </si>
  <si>
    <r>
      <t xml:space="preserve">Durante el primer trimestre de la vigencia 2024, el proceso de publicaciones ha realizado el cargue de los diferentes documentos emitidos en el Instituto Departamental de Deporte y Recreación del Quindío "INDEPORTES QUINDÍO" dando cumplimiento a los lineamientos normativos expedido por la Ley 1714 de 2014 </t>
    </r>
    <r>
      <rPr>
        <i/>
        <sz val="12"/>
        <rFont val="Calibri"/>
        <family val="2"/>
        <scheme val="minor"/>
      </rPr>
      <t xml:space="preserve">"Por medio la cual se crea la Ley de Transparencia y del Derecho de Acceso a la Información Pública Nacional y se dictan otras disposiciones". </t>
    </r>
    <r>
      <rPr>
        <sz val="12"/>
        <rFont val="Calibri"/>
        <family val="2"/>
        <scheme val="minor"/>
      </rPr>
      <t xml:space="preserve">Se encuentra en proceso la actualización de la sección quienes somos, ya que se encuentra en la construcción de la misión y visión de la entidad. </t>
    </r>
  </si>
  <si>
    <r>
      <t xml:space="preserve">Durante el primer trimestre de la vigencia 2024 ingresaron </t>
    </r>
    <r>
      <rPr>
        <b/>
        <sz val="12"/>
        <rFont val="Calibri"/>
        <family val="2"/>
        <scheme val="minor"/>
      </rPr>
      <t>264 PQRS</t>
    </r>
    <r>
      <rPr>
        <sz val="12"/>
        <rFont val="Calibri"/>
        <family val="2"/>
        <scheme val="minor"/>
      </rPr>
      <t xml:space="preserve">, discriminados así: </t>
    </r>
    <r>
      <rPr>
        <b/>
        <sz val="12"/>
        <rFont val="Calibri"/>
        <family val="2"/>
        <scheme val="minor"/>
      </rPr>
      <t xml:space="preserve">85 </t>
    </r>
    <r>
      <rPr>
        <sz val="12"/>
        <rFont val="Calibri"/>
        <family val="2"/>
        <scheme val="minor"/>
      </rPr>
      <t xml:space="preserve">Certificados, </t>
    </r>
    <r>
      <rPr>
        <b/>
        <sz val="12"/>
        <rFont val="Calibri"/>
        <family val="2"/>
        <scheme val="minor"/>
      </rPr>
      <t>05</t>
    </r>
    <r>
      <rPr>
        <sz val="12"/>
        <rFont val="Calibri"/>
        <family val="2"/>
        <scheme val="minor"/>
      </rPr>
      <t xml:space="preserve"> derechos de petición, </t>
    </r>
    <r>
      <rPr>
        <b/>
        <sz val="12"/>
        <rFont val="Calibri"/>
        <family val="2"/>
        <scheme val="minor"/>
      </rPr>
      <t xml:space="preserve">169 </t>
    </r>
    <r>
      <rPr>
        <sz val="12"/>
        <rFont val="Calibri"/>
        <family val="2"/>
        <scheme val="minor"/>
      </rPr>
      <t xml:space="preserve">solicitudes, </t>
    </r>
    <r>
      <rPr>
        <b/>
        <sz val="12"/>
        <rFont val="Calibri"/>
        <family val="2"/>
        <scheme val="minor"/>
      </rPr>
      <t xml:space="preserve">03 </t>
    </r>
    <r>
      <rPr>
        <sz val="12"/>
        <rFont val="Calibri"/>
        <family val="2"/>
        <scheme val="minor"/>
      </rPr>
      <t xml:space="preserve">traslados y </t>
    </r>
    <r>
      <rPr>
        <b/>
        <sz val="12"/>
        <rFont val="Calibri"/>
        <family val="2"/>
        <scheme val="minor"/>
      </rPr>
      <t xml:space="preserve">02 </t>
    </r>
    <r>
      <rPr>
        <sz val="12"/>
        <rFont val="Calibri"/>
        <family val="2"/>
        <scheme val="minor"/>
      </rPr>
      <t>tutelas.
1- Se contestaron 258 
2- Se encuentra 06 en estado vencido
Se aclara que la ventanilla esta programada con menor tiempo de respuesta para la realizacion del seguimiento.</t>
    </r>
  </si>
  <si>
    <t>MARIA ISABEL ROJAS VASQUEZ</t>
  </si>
  <si>
    <t>JEFE JURÍDICA</t>
  </si>
  <si>
    <t>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</si>
</sst>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 #,##0;\-&quot;$&quot;\ #,##0"/>
    <numFmt numFmtId="43" formatCode="_-* #,##0.00_-;\-* #,##0.00_-;_-* &quot;-&quot;??_-;_-@_-"/>
    <numFmt numFmtId="164" formatCode="_(&quot;$&quot;\ * #,##0_);_(&quot;$&quot;\ * \(#,##0\);_(&quot;$&quot;\ * &quot;-&quot;_);_(@_)"/>
    <numFmt numFmtId="165" formatCode="_(* #,##0.00_);_(* \(#,##0.00\);_(* &quot;-&quot;??_);_(@_)"/>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u/>
      <sz val="11"/>
      <name val="Calibri"/>
      <family val="2"/>
      <scheme val="minor"/>
    </font>
    <font>
      <b/>
      <u/>
      <sz val="14"/>
      <name val="Calibri"/>
      <family val="2"/>
      <scheme val="minor"/>
    </font>
    <font>
      <sz val="9"/>
      <name val="Calibri"/>
      <family val="2"/>
    </font>
    <font>
      <b/>
      <u/>
      <sz val="9"/>
      <name val="Calibri"/>
      <family val="2"/>
      <scheme val="minor"/>
    </font>
    <font>
      <b/>
      <sz val="12"/>
      <name val="Calibri"/>
      <family val="2"/>
      <scheme val="minor"/>
    </font>
    <font>
      <i/>
      <sz val="12"/>
      <name val="Calibri"/>
      <family val="2"/>
      <scheme val="minor"/>
    </font>
  </fonts>
  <fills count="1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43">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9">
    <xf numFmtId="0" fontId="0" fillId="0" borderId="0"/>
    <xf numFmtId="0" fontId="10" fillId="0" borderId="0">
      <protection locked="0"/>
    </xf>
    <xf numFmtId="0" fontId="10" fillId="0" borderId="0">
      <protection locked="0"/>
    </xf>
    <xf numFmtId="168" fontId="11" fillId="0" borderId="0">
      <protection locked="0"/>
    </xf>
    <xf numFmtId="167" fontId="9" fillId="0" borderId="0" applyFont="0" applyFill="0" applyBorder="0" applyAlignment="0" applyProtection="0"/>
    <xf numFmtId="0" fontId="8" fillId="0" borderId="0">
      <protection locked="0"/>
    </xf>
    <xf numFmtId="172" fontId="11" fillId="0" borderId="0">
      <protection locked="0"/>
    </xf>
    <xf numFmtId="169" fontId="11" fillId="0" borderId="0">
      <protection locked="0"/>
    </xf>
    <xf numFmtId="166" fontId="9" fillId="0" borderId="0" applyFont="0" applyFill="0" applyBorder="0" applyAlignment="0" applyProtection="0"/>
    <xf numFmtId="0" fontId="8" fillId="0" borderId="0">
      <protection locked="0"/>
    </xf>
    <xf numFmtId="173" fontId="11" fillId="0" borderId="0">
      <protection locked="0"/>
    </xf>
    <xf numFmtId="0" fontId="11" fillId="0" borderId="0">
      <protection locked="0"/>
    </xf>
    <xf numFmtId="176" fontId="8" fillId="0" borderId="0" applyFont="0" applyFill="0" applyBorder="0" applyAlignment="0" applyProtection="0"/>
    <xf numFmtId="0" fontId="11" fillId="0" borderId="0">
      <protection locked="0"/>
    </xf>
    <xf numFmtId="171" fontId="11" fillId="0" borderId="0">
      <protection locked="0"/>
    </xf>
    <xf numFmtId="171" fontId="11"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169" fontId="11" fillId="0" borderId="0">
      <protection locked="0"/>
    </xf>
    <xf numFmtId="175" fontId="8" fillId="0" borderId="0">
      <protection locked="0"/>
    </xf>
    <xf numFmtId="170" fontId="11" fillId="0" borderId="0">
      <protection locked="0"/>
    </xf>
    <xf numFmtId="9" fontId="8" fillId="0" borderId="0" applyFont="0" applyFill="0" applyBorder="0" applyAlignment="0" applyProtection="0"/>
    <xf numFmtId="168" fontId="11" fillId="0" borderId="0">
      <protection locked="0"/>
    </xf>
    <xf numFmtId="5" fontId="12" fillId="0" borderId="0">
      <protection locked="0"/>
    </xf>
    <xf numFmtId="39" fontId="13" fillId="0" borderId="1" applyFill="0">
      <alignment horizontal="left"/>
    </xf>
    <xf numFmtId="0" fontId="8" fillId="0" borderId="0" applyNumberFormat="0"/>
    <xf numFmtId="0" fontId="11" fillId="0" borderId="2">
      <protection locked="0"/>
    </xf>
    <xf numFmtId="0" fontId="14" fillId="0" borderId="0" applyProtection="0"/>
    <xf numFmtId="174" fontId="14" fillId="0" borderId="0" applyProtection="0"/>
    <xf numFmtId="0" fontId="15" fillId="0" borderId="0" applyProtection="0"/>
    <xf numFmtId="0" fontId="16" fillId="0" borderId="0" applyProtection="0"/>
    <xf numFmtId="0" fontId="14" fillId="0" borderId="3"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7" fillId="0" borderId="0"/>
    <xf numFmtId="0" fontId="8" fillId="0" borderId="0"/>
    <xf numFmtId="0" fontId="27" fillId="0" borderId="0" applyNumberFormat="0" applyFill="0" applyBorder="0" applyAlignment="0" applyProtection="0">
      <alignment vertical="top"/>
      <protection locked="0"/>
    </xf>
    <xf numFmtId="0" fontId="6" fillId="0" borderId="0"/>
    <xf numFmtId="165" fontId="8" fillId="0" borderId="0" applyFont="0" applyFill="0" applyBorder="0" applyAlignment="0" applyProtection="0"/>
    <xf numFmtId="0" fontId="5" fillId="0" borderId="0"/>
    <xf numFmtId="0" fontId="4" fillId="0" borderId="0"/>
    <xf numFmtId="39" fontId="9" fillId="0" borderId="1" applyFill="0">
      <alignment horizontal="left"/>
    </xf>
    <xf numFmtId="0" fontId="3" fillId="0" borderId="0"/>
    <xf numFmtId="0" fontId="3" fillId="0" borderId="0"/>
    <xf numFmtId="0" fontId="3" fillId="0" borderId="0"/>
    <xf numFmtId="0" fontId="3" fillId="0" borderId="0"/>
    <xf numFmtId="164"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240">
    <xf numFmtId="0" fontId="0" fillId="0" borderId="0" xfId="0"/>
    <xf numFmtId="0" fontId="18" fillId="0" borderId="0" xfId="0" applyFont="1"/>
    <xf numFmtId="0" fontId="21"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22"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3"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3"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8" fillId="0" borderId="0" xfId="0" applyFont="1"/>
    <xf numFmtId="0" fontId="7" fillId="0" borderId="0" xfId="39"/>
    <xf numFmtId="0" fontId="29" fillId="3" borderId="0" xfId="40" applyFont="1" applyFill="1" applyAlignment="1">
      <alignment vertical="center" wrapText="1"/>
    </xf>
    <xf numFmtId="0" fontId="29" fillId="3" borderId="0" xfId="41" applyFont="1" applyFill="1" applyAlignment="1" applyProtection="1">
      <alignment horizontal="right" vertical="center" wrapText="1"/>
    </xf>
    <xf numFmtId="0" fontId="29" fillId="3" borderId="0" xfId="41" applyFont="1" applyFill="1" applyAlignment="1" applyProtection="1">
      <alignment horizontal="center" vertical="center" wrapText="1"/>
    </xf>
    <xf numFmtId="0" fontId="29" fillId="3" borderId="0" xfId="41" applyFont="1" applyFill="1" applyAlignment="1" applyProtection="1">
      <alignment horizontal="right" vertical="center"/>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30" fillId="3" borderId="0" xfId="39" applyFont="1" applyFill="1" applyAlignment="1">
      <alignment horizontal="center"/>
    </xf>
    <xf numFmtId="0" fontId="29" fillId="3" borderId="0" xfId="40" applyFont="1" applyFill="1" applyAlignment="1">
      <alignment horizontal="right" vertical="center" wrapText="1"/>
    </xf>
    <xf numFmtId="0" fontId="28" fillId="3" borderId="0" xfId="40" applyFont="1" applyFill="1" applyAlignment="1">
      <alignment horizontal="left" vertical="center" wrapText="1"/>
    </xf>
    <xf numFmtId="0" fontId="30" fillId="3" borderId="0" xfId="39" applyFont="1" applyFill="1" applyAlignment="1">
      <alignment horizontal="centerContinuous"/>
    </xf>
    <xf numFmtId="0" fontId="29" fillId="3" borderId="0" xfId="40" applyFont="1" applyFill="1" applyAlignment="1">
      <alignment horizontal="centerContinuous" vertical="center" wrapText="1"/>
    </xf>
    <xf numFmtId="0" fontId="29" fillId="3" borderId="0" xfId="41" applyFont="1" applyFill="1" applyAlignment="1" applyProtection="1">
      <alignment vertical="center" wrapText="1"/>
    </xf>
    <xf numFmtId="0" fontId="31" fillId="3" borderId="0" xfId="41" applyFont="1" applyFill="1" applyAlignment="1" applyProtection="1">
      <alignment vertical="center" wrapText="1"/>
    </xf>
    <xf numFmtId="0" fontId="30" fillId="3" borderId="0" xfId="39" applyFont="1" applyFill="1"/>
    <xf numFmtId="0" fontId="8" fillId="0" borderId="24" xfId="0" applyFont="1" applyBorder="1" applyAlignment="1">
      <alignment vertical="center" wrapText="1"/>
    </xf>
    <xf numFmtId="0" fontId="18" fillId="0" borderId="26"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justify" vertical="center" wrapText="1"/>
    </xf>
    <xf numFmtId="0" fontId="18" fillId="4" borderId="27" xfId="0" applyFont="1" applyFill="1" applyBorder="1" applyAlignment="1">
      <alignment horizontal="center" vertical="center" wrapText="1"/>
    </xf>
    <xf numFmtId="0" fontId="8" fillId="3" borderId="28" xfId="41" applyFont="1" applyFill="1" applyBorder="1" applyAlignment="1" applyProtection="1">
      <alignment vertical="center" wrapText="1"/>
    </xf>
    <xf numFmtId="0" fontId="8" fillId="3" borderId="26" xfId="41" applyFont="1" applyFill="1" applyBorder="1" applyAlignment="1" applyProtection="1">
      <alignment vertical="center" wrapText="1"/>
    </xf>
    <xf numFmtId="0" fontId="21"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18" fillId="4" borderId="4" xfId="0" applyFont="1" applyFill="1" applyBorder="1" applyAlignment="1">
      <alignment horizontal="center" vertical="center"/>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2"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2" xfId="0" applyFont="1" applyBorder="1"/>
    <xf numFmtId="0" fontId="42" fillId="0" borderId="0" xfId="0" applyFont="1"/>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38" fillId="0" borderId="4" xfId="0" applyFont="1" applyBorder="1"/>
    <xf numFmtId="0" fontId="41" fillId="6" borderId="36" xfId="0" applyFont="1" applyFill="1" applyBorder="1" applyAlignment="1">
      <alignment horizontal="center" vertical="center" wrapText="1"/>
    </xf>
    <xf numFmtId="0" fontId="41" fillId="6" borderId="37" xfId="0" applyFont="1" applyFill="1" applyBorder="1" applyAlignment="1">
      <alignment horizontal="center" vertical="center" wrapText="1"/>
    </xf>
    <xf numFmtId="0" fontId="40" fillId="3" borderId="29" xfId="0" applyFont="1" applyFill="1" applyBorder="1"/>
    <xf numFmtId="0" fontId="40" fillId="3" borderId="0" xfId="0" applyFont="1" applyFill="1"/>
    <xf numFmtId="0" fontId="46" fillId="0" borderId="4" xfId="0" applyFont="1" applyBorder="1" applyAlignment="1">
      <alignment wrapText="1"/>
    </xf>
    <xf numFmtId="0" fontId="46" fillId="0" borderId="12" xfId="0" applyFont="1" applyBorder="1"/>
    <xf numFmtId="0" fontId="48" fillId="0" borderId="4" xfId="0" applyFont="1" applyBorder="1" applyAlignment="1">
      <alignment wrapText="1"/>
    </xf>
    <xf numFmtId="0" fontId="46" fillId="0" borderId="17" xfId="0" applyFont="1" applyBorder="1" applyAlignment="1">
      <alignment horizontal="left" vertical="center"/>
    </xf>
    <xf numFmtId="9" fontId="38" fillId="0" borderId="0" xfId="0" applyNumberFormat="1" applyFont="1"/>
    <xf numFmtId="9" fontId="41" fillId="5" borderId="36" xfId="0" applyNumberFormat="1" applyFont="1" applyFill="1" applyBorder="1" applyAlignment="1">
      <alignment horizontal="center" vertical="center" wrapText="1"/>
    </xf>
    <xf numFmtId="0" fontId="38" fillId="8" borderId="0" xfId="0" applyFont="1" applyFill="1"/>
    <xf numFmtId="10" fontId="38" fillId="0" borderId="0" xfId="0" applyNumberFormat="1" applyFont="1"/>
    <xf numFmtId="0" fontId="38" fillId="0" borderId="20" xfId="0" applyFont="1" applyBorder="1"/>
    <xf numFmtId="0" fontId="38" fillId="0" borderId="12" xfId="0" applyFont="1" applyBorder="1"/>
    <xf numFmtId="0" fontId="38" fillId="0" borderId="21" xfId="0" applyFont="1" applyBorder="1"/>
    <xf numFmtId="0" fontId="48" fillId="0" borderId="17" xfId="0" applyFont="1" applyBorder="1" applyAlignment="1">
      <alignment horizontal="left" vertical="center" wrapText="1"/>
    </xf>
    <xf numFmtId="0" fontId="48" fillId="0" borderId="12" xfId="0" applyFont="1" applyBorder="1" applyAlignment="1">
      <alignment wrapText="1"/>
    </xf>
    <xf numFmtId="9" fontId="51" fillId="0" borderId="4" xfId="23" applyFont="1" applyFill="1" applyBorder="1" applyAlignment="1">
      <alignment horizontal="center" vertical="center" wrapText="1"/>
    </xf>
    <xf numFmtId="0" fontId="43" fillId="0" borderId="4" xfId="0" applyFont="1" applyBorder="1" applyAlignment="1">
      <alignment horizontal="justify" vertical="center" wrapText="1"/>
    </xf>
    <xf numFmtId="0" fontId="50" fillId="0" borderId="4" xfId="0" applyFont="1" applyBorder="1" applyAlignment="1">
      <alignment horizontal="justify" vertical="center" wrapText="1"/>
    </xf>
    <xf numFmtId="0" fontId="42" fillId="0" borderId="4" xfId="0" applyFont="1" applyBorder="1" applyAlignment="1">
      <alignment horizontal="center" vertical="center"/>
    </xf>
    <xf numFmtId="9" fontId="44" fillId="0" borderId="4" xfId="23" applyFont="1" applyFill="1" applyBorder="1" applyAlignment="1">
      <alignment horizontal="center" vertical="center" wrapText="1"/>
    </xf>
    <xf numFmtId="0" fontId="53" fillId="0" borderId="4" xfId="0" applyFont="1" applyBorder="1" applyAlignment="1">
      <alignment horizontal="justify" vertical="center" wrapText="1"/>
    </xf>
    <xf numFmtId="0" fontId="51" fillId="0" borderId="4" xfId="23" applyNumberFormat="1" applyFont="1" applyFill="1" applyBorder="1" applyAlignment="1">
      <alignment horizontal="center" vertical="center" wrapText="1"/>
    </xf>
    <xf numFmtId="0" fontId="38" fillId="0" borderId="19" xfId="0" applyFont="1" applyBorder="1" applyAlignment="1">
      <alignment horizontal="justify" vertical="center" wrapText="1"/>
    </xf>
    <xf numFmtId="9" fontId="51" fillId="0" borderId="5" xfId="23" applyFont="1" applyFill="1" applyBorder="1" applyAlignment="1">
      <alignment horizontal="center" vertical="center" wrapText="1"/>
    </xf>
    <xf numFmtId="0" fontId="42" fillId="0" borderId="18" xfId="0" applyFont="1" applyBorder="1" applyAlignment="1">
      <alignment horizontal="center" vertical="center"/>
    </xf>
    <xf numFmtId="9" fontId="44" fillId="0" borderId="5" xfId="23" applyFont="1" applyFill="1" applyBorder="1" applyAlignment="1">
      <alignment horizontal="center" vertical="center" wrapText="1"/>
    </xf>
    <xf numFmtId="0" fontId="42" fillId="0" borderId="5" xfId="0" applyFont="1" applyBorder="1" applyAlignment="1">
      <alignment horizontal="center" vertical="center"/>
    </xf>
    <xf numFmtId="0" fontId="52" fillId="0" borderId="5" xfId="0" applyFont="1" applyBorder="1" applyAlignment="1">
      <alignment horizontal="justify" vertical="center" wrapText="1"/>
    </xf>
    <xf numFmtId="0" fontId="51" fillId="0" borderId="5" xfId="23" applyNumberFormat="1" applyFont="1" applyFill="1" applyBorder="1" applyAlignment="1">
      <alignment horizontal="center" vertical="center" wrapText="1"/>
    </xf>
    <xf numFmtId="0" fontId="50" fillId="0" borderId="5" xfId="0" applyFont="1" applyBorder="1" applyAlignment="1">
      <alignment horizontal="justify" vertical="center" wrapText="1"/>
    </xf>
    <xf numFmtId="0" fontId="54" fillId="10"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4" fillId="9" borderId="5" xfId="0" applyFont="1" applyFill="1" applyBorder="1" applyAlignment="1">
      <alignment horizontal="center"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14" fontId="53" fillId="0" borderId="4" xfId="0" applyNumberFormat="1" applyFont="1" applyBorder="1" applyAlignment="1">
      <alignment horizontal="center" vertical="center" wrapText="1"/>
    </xf>
    <xf numFmtId="14" fontId="53" fillId="0" borderId="5" xfId="0" applyNumberFormat="1" applyFont="1" applyBorder="1" applyAlignment="1">
      <alignment horizontal="center" vertical="center" wrapText="1"/>
    </xf>
    <xf numFmtId="0" fontId="53" fillId="0" borderId="4" xfId="0" applyFont="1" applyBorder="1" applyAlignment="1">
      <alignment horizontal="left" vertical="center" wrapText="1"/>
    </xf>
    <xf numFmtId="14" fontId="53" fillId="0" borderId="6" xfId="0" applyNumberFormat="1" applyFont="1" applyBorder="1" applyAlignment="1">
      <alignment horizontal="center" vertical="center" wrapText="1"/>
    </xf>
    <xf numFmtId="0" fontId="53" fillId="0" borderId="6" xfId="0" applyFont="1" applyBorder="1" applyAlignment="1">
      <alignment horizontal="left" vertical="center" wrapText="1"/>
    </xf>
    <xf numFmtId="14" fontId="53" fillId="0" borderId="39" xfId="0" applyNumberFormat="1" applyFont="1" applyBorder="1" applyAlignment="1">
      <alignment horizontal="center" vertical="center" wrapText="1"/>
    </xf>
    <xf numFmtId="0" fontId="39" fillId="10" borderId="4" xfId="0" applyFont="1" applyFill="1" applyBorder="1" applyAlignment="1">
      <alignment vertical="center"/>
    </xf>
    <xf numFmtId="10" fontId="39" fillId="10" borderId="4" xfId="0" applyNumberFormat="1" applyFont="1" applyFill="1" applyBorder="1" applyAlignment="1">
      <alignment horizontal="center" vertical="center"/>
    </xf>
    <xf numFmtId="0" fontId="55" fillId="13" borderId="4" xfId="0" applyFont="1" applyFill="1" applyBorder="1" applyAlignment="1">
      <alignment horizontal="center" vertical="center" wrapText="1"/>
    </xf>
    <xf numFmtId="0" fontId="39" fillId="0" borderId="12" xfId="0" applyFont="1" applyBorder="1" applyAlignment="1">
      <alignment vertical="center"/>
    </xf>
    <xf numFmtId="0" fontId="39" fillId="12" borderId="12" xfId="0" applyFont="1" applyFill="1" applyBorder="1" applyAlignment="1">
      <alignment horizontal="center" vertical="center"/>
    </xf>
    <xf numFmtId="10" fontId="39" fillId="12" borderId="12" xfId="0" applyNumberFormat="1" applyFont="1" applyFill="1" applyBorder="1" applyAlignment="1">
      <alignment horizontal="center" vertical="center"/>
    </xf>
    <xf numFmtId="0" fontId="53" fillId="3" borderId="4" xfId="0" applyFont="1" applyFill="1" applyBorder="1" applyAlignment="1">
      <alignment horizontal="left" vertical="center" wrapText="1"/>
    </xf>
    <xf numFmtId="0" fontId="39" fillId="10" borderId="4" xfId="0" applyFont="1" applyFill="1" applyBorder="1" applyAlignment="1">
      <alignment horizontal="center" vertical="center"/>
    </xf>
    <xf numFmtId="0" fontId="53" fillId="0" borderId="5" xfId="0" applyFont="1" applyBorder="1" applyAlignment="1">
      <alignment horizontal="justify" vertical="center" wrapText="1"/>
    </xf>
    <xf numFmtId="0" fontId="28" fillId="3" borderId="0" xfId="41" applyFont="1" applyFill="1" applyAlignment="1" applyProtection="1">
      <alignment horizontal="left" vertical="center" wrapText="1"/>
    </xf>
    <xf numFmtId="0" fontId="26" fillId="0" borderId="0" xfId="40" applyFont="1" applyAlignment="1">
      <alignment horizontal="left" vertical="center" wrapText="1"/>
    </xf>
    <xf numFmtId="0" fontId="28" fillId="3" borderId="0" xfId="40" applyFont="1" applyFill="1" applyAlignment="1">
      <alignment horizontal="left" vertical="center" wrapText="1"/>
    </xf>
    <xf numFmtId="0" fontId="26" fillId="3" borderId="0" xfId="40" applyFont="1" applyFill="1" applyAlignment="1">
      <alignment vertical="center" wrapText="1"/>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29" fillId="3" borderId="0" xfId="40" applyFont="1" applyFill="1" applyAlignment="1">
      <alignment vertical="center" wrapText="1"/>
    </xf>
    <xf numFmtId="0" fontId="32" fillId="3" borderId="0" xfId="41" applyFont="1" applyFill="1" applyAlignment="1" applyProtection="1">
      <alignment horizontal="center" vertical="center" wrapText="1"/>
    </xf>
    <xf numFmtId="0" fontId="29" fillId="3" borderId="0" xfId="41" applyFont="1" applyFill="1" applyAlignment="1" applyProtection="1">
      <alignment horizontal="center" vertical="center" wrapText="1"/>
    </xf>
    <xf numFmtId="0" fontId="18" fillId="4" borderId="4" xfId="0" applyFont="1" applyFill="1" applyBorder="1" applyAlignment="1">
      <alignment horizontal="center" vertical="center"/>
    </xf>
    <xf numFmtId="0" fontId="20" fillId="3" borderId="0" xfId="0" applyFont="1" applyFill="1" applyAlignment="1">
      <alignment horizontal="center" vertic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50" fillId="0" borderId="4" xfId="0" applyFont="1" applyBorder="1" applyAlignment="1">
      <alignment horizontal="justify" vertical="center" wrapText="1"/>
    </xf>
    <xf numFmtId="0" fontId="53" fillId="0" borderId="4" xfId="0" applyFont="1" applyBorder="1" applyAlignment="1">
      <alignment horizontal="center" vertical="center" wrapText="1"/>
    </xf>
    <xf numFmtId="9" fontId="51" fillId="0" borderId="4" xfId="23" applyFont="1" applyFill="1" applyBorder="1" applyAlignment="1">
      <alignment horizontal="center" vertical="center" wrapText="1"/>
    </xf>
    <xf numFmtId="0" fontId="41" fillId="5" borderId="31"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2" fillId="6" borderId="31" xfId="0" applyFont="1" applyFill="1" applyBorder="1" applyAlignment="1">
      <alignment horizontal="center" vertical="center"/>
    </xf>
    <xf numFmtId="0" fontId="42" fillId="6" borderId="33" xfId="0" applyFont="1" applyFill="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49" fillId="0" borderId="17" xfId="0" applyFont="1" applyBorder="1" applyAlignment="1">
      <alignment horizontal="center" vertical="center"/>
    </xf>
    <xf numFmtId="0" fontId="49" fillId="0" borderId="4" xfId="0" applyFont="1" applyBorder="1" applyAlignment="1">
      <alignment horizontal="center" vertical="center" wrapText="1"/>
    </xf>
    <xf numFmtId="0" fontId="49" fillId="0" borderId="12" xfId="0" applyFont="1" applyBorder="1" applyAlignment="1">
      <alignment horizontal="center" vertical="center" wrapText="1"/>
    </xf>
    <xf numFmtId="0" fontId="48" fillId="0" borderId="17" xfId="0" applyFont="1" applyBorder="1" applyAlignment="1">
      <alignment horizontal="center" vertical="top"/>
    </xf>
    <xf numFmtId="0" fontId="48" fillId="0" borderId="38" xfId="0" applyFont="1" applyBorder="1" applyAlignment="1">
      <alignment horizontal="center" vertical="top"/>
    </xf>
    <xf numFmtId="0" fontId="48" fillId="0" borderId="4" xfId="0" applyFont="1" applyBorder="1" applyAlignment="1">
      <alignment horizontal="center" vertical="top"/>
    </xf>
    <xf numFmtId="0" fontId="48" fillId="0" borderId="19" xfId="0" applyFont="1" applyBorder="1" applyAlignment="1">
      <alignment horizontal="center" vertical="top"/>
    </xf>
    <xf numFmtId="0" fontId="48" fillId="0" borderId="12" xfId="0" applyFont="1" applyBorder="1" applyAlignment="1">
      <alignment horizontal="center" vertical="top"/>
    </xf>
    <xf numFmtId="0" fontId="48" fillId="0" borderId="21" xfId="0" applyFont="1" applyBorder="1" applyAlignment="1">
      <alignment horizontal="center" vertical="top"/>
    </xf>
    <xf numFmtId="0" fontId="53" fillId="0" borderId="17" xfId="0" applyFont="1" applyBorder="1" applyAlignment="1">
      <alignment horizontal="center" vertical="center" wrapText="1"/>
    </xf>
    <xf numFmtId="9" fontId="51" fillId="0" borderId="17" xfId="23" applyFont="1" applyFill="1" applyBorder="1" applyAlignment="1">
      <alignment horizontal="center" vertical="center" wrapText="1"/>
    </xf>
    <xf numFmtId="0" fontId="50" fillId="0" borderId="17" xfId="0" applyFont="1" applyBorder="1" applyAlignment="1">
      <alignment horizontal="justify" vertical="center" wrapText="1"/>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55" fillId="13" borderId="17" xfId="0" applyFont="1" applyFill="1" applyBorder="1" applyAlignment="1">
      <alignment horizontal="center" vertical="center" wrapText="1"/>
    </xf>
    <xf numFmtId="0" fontId="55" fillId="13" borderId="4" xfId="0" applyFont="1" applyFill="1" applyBorder="1" applyAlignment="1">
      <alignment horizontal="center" vertical="center" wrapText="1"/>
    </xf>
    <xf numFmtId="0" fontId="56" fillId="0" borderId="17" xfId="0" applyFont="1" applyBorder="1" applyAlignment="1">
      <alignment horizontal="justify" vertical="justify" wrapText="1"/>
    </xf>
    <xf numFmtId="0" fontId="56" fillId="0" borderId="4" xfId="0" applyFont="1" applyBorder="1" applyAlignment="1">
      <alignment horizontal="justify" vertical="justify" wrapText="1"/>
    </xf>
    <xf numFmtId="14" fontId="53" fillId="0" borderId="17" xfId="0" applyNumberFormat="1" applyFont="1" applyBorder="1" applyAlignment="1">
      <alignment horizontal="center" vertical="center" wrapText="1"/>
    </xf>
    <xf numFmtId="14" fontId="53" fillId="0" borderId="4" xfId="0" applyNumberFormat="1" applyFont="1" applyBorder="1" applyAlignment="1">
      <alignment horizontal="center" vertical="center" wrapText="1"/>
    </xf>
    <xf numFmtId="0" fontId="41" fillId="5" borderId="32"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5" xfId="0" applyFont="1" applyFill="1" applyBorder="1" applyAlignment="1">
      <alignment horizontal="center" vertical="center" wrapText="1"/>
    </xf>
    <xf numFmtId="0" fontId="53" fillId="0" borderId="4" xfId="0" applyFont="1" applyBorder="1" applyAlignment="1">
      <alignment horizontal="justify" vertical="center" wrapText="1"/>
    </xf>
    <xf numFmtId="9" fontId="53" fillId="0" borderId="4" xfId="0" applyNumberFormat="1" applyFont="1" applyBorder="1" applyAlignment="1">
      <alignment horizontal="center" vertical="center" wrapText="1"/>
    </xf>
    <xf numFmtId="0" fontId="55" fillId="9" borderId="4" xfId="0" applyFont="1" applyFill="1" applyBorder="1" applyAlignment="1">
      <alignment horizontal="center" vertical="center" wrapText="1"/>
    </xf>
    <xf numFmtId="9" fontId="53" fillId="0" borderId="4" xfId="23" applyFont="1" applyFill="1" applyBorder="1" applyAlignment="1">
      <alignment horizontal="center" vertical="center" wrapText="1"/>
    </xf>
    <xf numFmtId="0" fontId="55" fillId="15" borderId="4" xfId="0" applyFont="1" applyFill="1" applyBorder="1" applyAlignment="1">
      <alignment horizontal="center" vertical="center" wrapText="1"/>
    </xf>
    <xf numFmtId="0" fontId="55" fillId="14" borderId="4" xfId="0" applyFont="1" applyFill="1" applyBorder="1" applyAlignment="1">
      <alignment horizontal="center" vertical="center" wrapText="1"/>
    </xf>
    <xf numFmtId="0" fontId="55" fillId="11" borderId="4" xfId="0" applyFont="1" applyFill="1" applyBorder="1" applyAlignment="1">
      <alignment horizontal="center" vertical="center" wrapText="1"/>
    </xf>
    <xf numFmtId="0" fontId="51" fillId="0" borderId="38" xfId="0" applyFont="1" applyBorder="1" applyAlignment="1">
      <alignment horizontal="justify" vertical="center" wrapText="1"/>
    </xf>
    <xf numFmtId="0" fontId="51" fillId="0" borderId="19" xfId="0" applyFont="1" applyBorder="1" applyAlignment="1">
      <alignment horizontal="justify" vertical="center" wrapText="1"/>
    </xf>
    <xf numFmtId="0" fontId="38" fillId="0" borderId="19" xfId="0" applyFont="1" applyBorder="1" applyAlignment="1">
      <alignment horizontal="justify" vertical="center" wrapText="1"/>
    </xf>
    <xf numFmtId="0" fontId="50" fillId="0" borderId="4" xfId="0" applyFont="1" applyBorder="1" applyAlignment="1">
      <alignment horizontal="left" vertical="center" wrapText="1"/>
    </xf>
    <xf numFmtId="0" fontId="38" fillId="0" borderId="19" xfId="0" applyFont="1" applyBorder="1" applyAlignment="1">
      <alignment horizontal="left" vertical="center" wrapText="1"/>
    </xf>
    <xf numFmtId="0" fontId="42" fillId="5" borderId="31" xfId="0" applyFont="1" applyFill="1" applyBorder="1" applyAlignment="1">
      <alignment horizontal="center"/>
    </xf>
    <xf numFmtId="0" fontId="42" fillId="5" borderId="33" xfId="0" applyFont="1" applyFill="1" applyBorder="1" applyAlignment="1">
      <alignment horizontal="center"/>
    </xf>
    <xf numFmtId="0" fontId="45" fillId="0" borderId="17" xfId="0" applyFont="1" applyBorder="1" applyAlignment="1">
      <alignment horizontal="center" vertical="center"/>
    </xf>
    <xf numFmtId="0" fontId="45" fillId="0" borderId="4" xfId="0" applyFont="1" applyBorder="1" applyAlignment="1">
      <alignment horizontal="center" vertical="center" wrapText="1"/>
    </xf>
    <xf numFmtId="0" fontId="45" fillId="0" borderId="4" xfId="0" applyFont="1" applyBorder="1" applyAlignment="1">
      <alignment horizontal="center" vertical="center"/>
    </xf>
    <xf numFmtId="0" fontId="45" fillId="0" borderId="12" xfId="0" applyFont="1" applyBorder="1" applyAlignment="1">
      <alignment horizontal="center" vertical="center"/>
    </xf>
    <xf numFmtId="0" fontId="42" fillId="0" borderId="4" xfId="0" applyFont="1" applyBorder="1" applyAlignment="1">
      <alignment horizontal="center" vertical="center"/>
    </xf>
    <xf numFmtId="0" fontId="54" fillId="10" borderId="4" xfId="0" applyFont="1" applyFill="1" applyBorder="1" applyAlignment="1">
      <alignment horizontal="center" vertical="center" wrapText="1"/>
    </xf>
    <xf numFmtId="9" fontId="44" fillId="0" borderId="4" xfId="23"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5" xfId="0" applyFont="1" applyFill="1" applyBorder="1" applyAlignment="1">
      <alignment horizontal="center" vertical="center" wrapText="1"/>
    </xf>
    <xf numFmtId="14" fontId="53" fillId="0" borderId="5" xfId="0" applyNumberFormat="1" applyFont="1" applyBorder="1" applyAlignment="1">
      <alignment horizontal="center" vertical="center" wrapText="1"/>
    </xf>
    <xf numFmtId="14" fontId="53" fillId="0" borderId="6" xfId="0" applyNumberFormat="1" applyFont="1" applyBorder="1" applyAlignment="1">
      <alignment horizontal="center" vertical="center" wrapText="1"/>
    </xf>
    <xf numFmtId="0" fontId="43" fillId="0" borderId="4" xfId="0" applyFont="1" applyBorder="1" applyAlignment="1">
      <alignment horizontal="justify" vertical="center" wrapText="1"/>
    </xf>
    <xf numFmtId="0" fontId="53" fillId="0" borderId="5" xfId="0" applyFont="1" applyBorder="1" applyAlignment="1">
      <alignment horizontal="left" vertical="center" wrapText="1"/>
    </xf>
    <xf numFmtId="0" fontId="53" fillId="0" borderId="6" xfId="0" applyFont="1" applyBorder="1" applyAlignment="1">
      <alignment horizontal="left" vertical="center" wrapText="1"/>
    </xf>
    <xf numFmtId="0" fontId="54" fillId="9"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2" fillId="0" borderId="4" xfId="0" applyFont="1" applyBorder="1" applyAlignment="1">
      <alignment horizontal="justify" vertical="center" wrapText="1"/>
    </xf>
    <xf numFmtId="0" fontId="53" fillId="0" borderId="5" xfId="0" applyFont="1" applyBorder="1" applyAlignment="1">
      <alignment horizontal="justify" vertical="center" wrapText="1"/>
    </xf>
    <xf numFmtId="0" fontId="53" fillId="0" borderId="6" xfId="0" applyFont="1" applyBorder="1" applyAlignment="1">
      <alignment horizontal="justify" vertical="center" wrapText="1"/>
    </xf>
    <xf numFmtId="9" fontId="51" fillId="0" borderId="5" xfId="23" applyFont="1" applyFill="1" applyBorder="1" applyAlignment="1">
      <alignment horizontal="center" vertical="center" wrapText="1"/>
    </xf>
    <xf numFmtId="9" fontId="51" fillId="0" borderId="6" xfId="23" applyFont="1" applyFill="1" applyBorder="1" applyAlignment="1">
      <alignment horizontal="center" vertical="center" wrapText="1"/>
    </xf>
    <xf numFmtId="0" fontId="51" fillId="0" borderId="4" xfId="23" applyNumberFormat="1" applyFont="1" applyFill="1" applyBorder="1" applyAlignment="1">
      <alignment horizontal="center" vertical="center" wrapText="1"/>
    </xf>
    <xf numFmtId="0" fontId="54" fillId="12" borderId="4" xfId="0" applyFont="1" applyFill="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54" fillId="12" borderId="5" xfId="0" applyFont="1" applyFill="1" applyBorder="1" applyAlignment="1">
      <alignment horizontal="center" vertical="center" wrapText="1"/>
    </xf>
    <xf numFmtId="0" fontId="54" fillId="12" borderId="6" xfId="0" applyFont="1" applyFill="1" applyBorder="1" applyAlignment="1">
      <alignment horizontal="center" vertical="center" wrapText="1"/>
    </xf>
    <xf numFmtId="9" fontId="44" fillId="0" borderId="5" xfId="23" applyFont="1" applyFill="1" applyBorder="1" applyAlignment="1">
      <alignment horizontal="center" vertical="center" wrapText="1"/>
    </xf>
    <xf numFmtId="9" fontId="44" fillId="0" borderId="6" xfId="23" applyFont="1" applyFill="1" applyBorder="1" applyAlignment="1">
      <alignment horizontal="center" vertical="center" wrapText="1"/>
    </xf>
    <xf numFmtId="0" fontId="43" fillId="0" borderId="0" xfId="0" applyFont="1" applyAlignment="1">
      <alignment horizontal="justify" vertical="center" wrapText="1"/>
    </xf>
    <xf numFmtId="0" fontId="50" fillId="0" borderId="5" xfId="0" applyFont="1" applyBorder="1" applyAlignment="1">
      <alignment horizontal="justify" vertical="center" wrapText="1"/>
    </xf>
    <xf numFmtId="0" fontId="50" fillId="0" borderId="6" xfId="0" applyFont="1" applyBorder="1" applyAlignment="1">
      <alignment horizontal="justify" vertical="center" wrapText="1"/>
    </xf>
    <xf numFmtId="0" fontId="52" fillId="0" borderId="6" xfId="0" applyFont="1" applyBorder="1" applyAlignment="1">
      <alignment horizontal="center" vertical="center" wrapText="1"/>
    </xf>
    <xf numFmtId="0" fontId="38" fillId="0" borderId="40" xfId="0" applyFont="1" applyBorder="1" applyAlignment="1">
      <alignment horizontal="center"/>
    </xf>
    <xf numFmtId="0" fontId="38" fillId="0" borderId="41" xfId="0" applyFont="1" applyBorder="1" applyAlignment="1">
      <alignment horizontal="center"/>
    </xf>
    <xf numFmtId="0" fontId="38" fillId="0" borderId="42" xfId="0" applyFont="1" applyBorder="1" applyAlignment="1">
      <alignment horizontal="center"/>
    </xf>
    <xf numFmtId="0" fontId="52" fillId="0" borderId="4" xfId="0" applyFont="1" applyBorder="1" applyAlignment="1">
      <alignment horizontal="center" vertical="center"/>
    </xf>
    <xf numFmtId="0" fontId="57" fillId="7"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2" fillId="3" borderId="5" xfId="0" applyFont="1" applyFill="1" applyBorder="1" applyAlignment="1">
      <alignment horizontal="center" vertical="center"/>
    </xf>
    <xf numFmtId="0" fontId="52" fillId="3" borderId="6" xfId="0" applyFont="1" applyFill="1" applyBorder="1" applyAlignment="1">
      <alignment horizontal="center" vertical="center"/>
    </xf>
    <xf numFmtId="0" fontId="57" fillId="11" borderId="5"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53" fillId="3" borderId="5" xfId="0" applyFont="1" applyFill="1" applyBorder="1" applyAlignment="1">
      <alignment horizontal="justify" vertical="center" wrapText="1"/>
    </xf>
    <xf numFmtId="0" fontId="53" fillId="3" borderId="6" xfId="0" applyFont="1" applyFill="1" applyBorder="1" applyAlignment="1">
      <alignment horizontal="justify" vertical="center" wrapText="1"/>
    </xf>
    <xf numFmtId="0" fontId="57" fillId="13" borderId="4" xfId="0" applyFont="1" applyFill="1" applyBorder="1" applyAlignment="1">
      <alignment horizontal="center" vertical="center" wrapText="1"/>
    </xf>
    <xf numFmtId="0" fontId="57" fillId="15" borderId="4" xfId="0" applyFont="1" applyFill="1" applyBorder="1" applyAlignment="1">
      <alignment horizontal="center" vertical="center" wrapText="1"/>
    </xf>
    <xf numFmtId="14" fontId="53" fillId="3" borderId="5" xfId="0" applyNumberFormat="1" applyFont="1" applyFill="1" applyBorder="1" applyAlignment="1">
      <alignment horizontal="center" vertical="center" wrapText="1"/>
    </xf>
    <xf numFmtId="14" fontId="53" fillId="3" borderId="6" xfId="0" applyNumberFormat="1" applyFont="1" applyFill="1" applyBorder="1" applyAlignment="1">
      <alignment horizontal="center" vertical="center" wrapText="1"/>
    </xf>
    <xf numFmtId="0" fontId="57" fillId="11" borderId="4" xfId="0" applyFont="1" applyFill="1" applyBorder="1" applyAlignment="1">
      <alignment horizontal="center" vertical="center" wrapText="1"/>
    </xf>
    <xf numFmtId="0" fontId="51" fillId="0" borderId="17" xfId="0" applyFont="1" applyBorder="1" applyAlignment="1">
      <alignment horizontal="justify" vertical="top" wrapText="1"/>
    </xf>
    <xf numFmtId="0" fontId="51" fillId="0" borderId="4" xfId="0" applyFont="1" applyBorder="1" applyAlignment="1">
      <alignment horizontal="justify" vertical="top" wrapText="1"/>
    </xf>
    <xf numFmtId="0" fontId="51" fillId="0" borderId="4" xfId="0" applyFont="1" applyBorder="1" applyAlignment="1">
      <alignment horizontal="justify" vertical="center" wrapText="1"/>
    </xf>
    <xf numFmtId="0" fontId="51" fillId="0" borderId="4" xfId="0" applyFont="1" applyBorder="1" applyAlignment="1">
      <alignment horizontal="justify" vertical="center" wrapText="1"/>
    </xf>
    <xf numFmtId="0" fontId="38" fillId="0" borderId="0" xfId="0" applyFont="1" applyBorder="1"/>
  </cellXfs>
  <cellStyles count="59">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4" xr:uid="{00000000-0005-0000-0000-000015000000}"/>
    <cellStyle name="Moneda [0] 2" xfId="51" xr:uid="{00000000-0005-0000-0000-000016000000}"/>
    <cellStyle name="Monetario" xfId="20" xr:uid="{00000000-0005-0000-0000-000017000000}"/>
    <cellStyle name="Monetario0" xfId="21" xr:uid="{00000000-0005-0000-0000-000018000000}"/>
    <cellStyle name="Normal" xfId="0" builtinId="0"/>
    <cellStyle name="Normal 2" xfId="39" xr:uid="{00000000-0005-0000-0000-00001A000000}"/>
    <cellStyle name="Normal 2 2" xfId="44" xr:uid="{00000000-0005-0000-0000-00001B000000}"/>
    <cellStyle name="Normal 2 2 2" xfId="49" xr:uid="{00000000-0005-0000-0000-00001C000000}"/>
    <cellStyle name="Normal 2 2 3" xfId="55" xr:uid="{00000000-0005-0000-0000-00001D000000}"/>
    <cellStyle name="Normal 2 3" xfId="45" xr:uid="{00000000-0005-0000-0000-00001E000000}"/>
    <cellStyle name="Normal 2 3 2" xfId="50" xr:uid="{00000000-0005-0000-0000-00001F000000}"/>
    <cellStyle name="Normal 2 3 3" xfId="56" xr:uid="{00000000-0005-0000-0000-000020000000}"/>
    <cellStyle name="Normal 2 4" xfId="47" xr:uid="{00000000-0005-0000-0000-000021000000}"/>
    <cellStyle name="Normal 2 5" xfId="52" xr:uid="{00000000-0005-0000-0000-000022000000}"/>
    <cellStyle name="Normal 3" xfId="42" xr:uid="{00000000-0005-0000-0000-000023000000}"/>
    <cellStyle name="Normal 3 2" xfId="48" xr:uid="{00000000-0005-0000-0000-000024000000}"/>
    <cellStyle name="Normal 3 3" xfId="53" xr:uid="{00000000-0005-0000-0000-000025000000}"/>
    <cellStyle name="Normal 4" xfId="57" xr:uid="{00000000-0005-0000-0000-000026000000}"/>
    <cellStyle name="Normal 7" xfId="40" xr:uid="{00000000-0005-0000-0000-000027000000}"/>
    <cellStyle name="Percent" xfId="22" xr:uid="{00000000-0005-0000-0000-000028000000}"/>
    <cellStyle name="Porcentaje" xfId="23" builtinId="5"/>
    <cellStyle name="Porcentaje 2" xfId="58" xr:uid="{00000000-0005-0000-0000-00002A000000}"/>
    <cellStyle name="Punto" xfId="24" xr:uid="{00000000-0005-0000-0000-00002B000000}"/>
    <cellStyle name="Punto0" xfId="25" xr:uid="{00000000-0005-0000-0000-00002C000000}"/>
    <cellStyle name="Resumen" xfId="26" xr:uid="{00000000-0005-0000-0000-00002D000000}"/>
    <cellStyle name="Resumen 2" xfId="46" xr:uid="{00000000-0005-0000-0000-00002E000000}"/>
    <cellStyle name="Text" xfId="27" xr:uid="{00000000-0005-0000-0000-00002F000000}"/>
    <cellStyle name="Total" xfId="28" builtinId="25" customBuiltin="1"/>
    <cellStyle name="ДАТА" xfId="29" xr:uid="{00000000-0005-0000-0000-000031000000}"/>
    <cellStyle name="ДЕНЕЖНЫЙ_BOPENGC" xfId="30" xr:uid="{00000000-0005-0000-0000-000032000000}"/>
    <cellStyle name="ЗАГОЛОВОК1" xfId="31" xr:uid="{00000000-0005-0000-0000-000033000000}"/>
    <cellStyle name="ЗАГОЛОВОК2" xfId="32" xr:uid="{00000000-0005-0000-0000-000034000000}"/>
    <cellStyle name="ИТОГОВЫЙ" xfId="33" xr:uid="{00000000-0005-0000-0000-000035000000}"/>
    <cellStyle name="Обычный_BOPENGC" xfId="34" xr:uid="{00000000-0005-0000-0000-000036000000}"/>
    <cellStyle name="ПРОЦЕНТНЫЙ_BOPENGC" xfId="35" xr:uid="{00000000-0005-0000-0000-000037000000}"/>
    <cellStyle name="ТЕКСТ" xfId="36" xr:uid="{00000000-0005-0000-0000-000038000000}"/>
    <cellStyle name="ФИКСИРОВАННЫЙ" xfId="37" xr:uid="{00000000-0005-0000-0000-000039000000}"/>
    <cellStyle name="ФИНАНСОВЫЙ_BOPENGC" xfId="38"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84666</xdr:colOff>
      <xdr:row>1</xdr:row>
      <xdr:rowOff>105834</xdr:rowOff>
    </xdr:from>
    <xdr:to>
      <xdr:col>11</xdr:col>
      <xdr:colOff>1079499</xdr:colOff>
      <xdr:row>3</xdr:row>
      <xdr:rowOff>317501</xdr:rowOff>
    </xdr:to>
    <xdr:pic>
      <xdr:nvPicPr>
        <xdr:cNvPr id="6" name="0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65416" y="306917"/>
          <a:ext cx="994833" cy="994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342900</xdr:colOff>
      <xdr:row>1</xdr:row>
      <xdr:rowOff>57150</xdr:rowOff>
    </xdr:from>
    <xdr:to>
      <xdr:col>11</xdr:col>
      <xdr:colOff>1209675</xdr:colOff>
      <xdr:row>3</xdr:row>
      <xdr:rowOff>238125</xdr:rowOff>
    </xdr:to>
    <xdr:pic>
      <xdr:nvPicPr>
        <xdr:cNvPr id="3" name="0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87400" y="257175"/>
          <a:ext cx="866775"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2" name="Imagen 1">
          <a:extLst>
            <a:ext uri="{FF2B5EF4-FFF2-40B4-BE49-F238E27FC236}">
              <a16:creationId xmlns:a16="http://schemas.microsoft.com/office/drawing/2014/main" id="{A96AFA36-203A-42EC-BC68-D9DED2C719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342900</xdr:colOff>
      <xdr:row>1</xdr:row>
      <xdr:rowOff>57150</xdr:rowOff>
    </xdr:from>
    <xdr:to>
      <xdr:col>11</xdr:col>
      <xdr:colOff>1209675</xdr:colOff>
      <xdr:row>3</xdr:row>
      <xdr:rowOff>238125</xdr:rowOff>
    </xdr:to>
    <xdr:pic>
      <xdr:nvPicPr>
        <xdr:cNvPr id="3" name="0 Imagen">
          <a:extLst>
            <a:ext uri="{FF2B5EF4-FFF2-40B4-BE49-F238E27FC236}">
              <a16:creationId xmlns:a16="http://schemas.microsoft.com/office/drawing/2014/main" id="{2EDE69E6-70BF-4B3C-871C-1220F0523C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58700" y="257175"/>
          <a:ext cx="866775" cy="885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121" t="s">
        <v>79</v>
      </c>
      <c r="B1" s="121"/>
    </row>
    <row r="2" spans="1:2" ht="30.75" customHeight="1">
      <c r="A2" s="40" t="s">
        <v>55</v>
      </c>
      <c r="B2" s="41" t="s">
        <v>54</v>
      </c>
    </row>
    <row r="3" spans="1:2" ht="153">
      <c r="A3" s="44" t="s">
        <v>80</v>
      </c>
      <c r="B3" s="42" t="s">
        <v>94</v>
      </c>
    </row>
    <row r="4" spans="1:2" ht="140.25">
      <c r="A4" s="120" t="s">
        <v>81</v>
      </c>
      <c r="B4" s="42" t="s">
        <v>98</v>
      </c>
    </row>
    <row r="5" spans="1:2" ht="114.75">
      <c r="A5" s="120"/>
      <c r="B5" s="42" t="s">
        <v>101</v>
      </c>
    </row>
    <row r="6" spans="1:2" ht="48" customHeight="1">
      <c r="A6" s="120"/>
      <c r="B6" s="42" t="s">
        <v>82</v>
      </c>
    </row>
    <row r="7" spans="1:2" ht="82.5" customHeight="1">
      <c r="A7" s="120"/>
      <c r="B7" s="42" t="s">
        <v>83</v>
      </c>
    </row>
    <row r="8" spans="1:2" ht="33.75" customHeight="1">
      <c r="A8" s="120"/>
      <c r="B8" s="42" t="s">
        <v>84</v>
      </c>
    </row>
    <row r="9" spans="1:2" ht="409.5">
      <c r="A9" s="120"/>
      <c r="B9" s="42" t="s">
        <v>137</v>
      </c>
    </row>
    <row r="10" spans="1:2" ht="47.25" customHeight="1">
      <c r="A10" s="120"/>
      <c r="B10" s="42" t="s">
        <v>85</v>
      </c>
    </row>
    <row r="11" spans="1:2" ht="45" customHeight="1">
      <c r="A11" s="120"/>
      <c r="B11" s="42" t="s">
        <v>139</v>
      </c>
    </row>
    <row r="12" spans="1:2" ht="41.25" customHeight="1">
      <c r="A12" s="120"/>
      <c r="B12" s="42" t="s">
        <v>86</v>
      </c>
    </row>
    <row r="13" spans="1:2" ht="270.75" customHeight="1">
      <c r="A13" s="120" t="s">
        <v>87</v>
      </c>
      <c r="B13" s="43" t="s">
        <v>100</v>
      </c>
    </row>
    <row r="14" spans="1:2" ht="242.25">
      <c r="A14" s="120"/>
      <c r="B14" s="43" t="s">
        <v>88</v>
      </c>
    </row>
    <row r="15" spans="1:2" ht="355.5" customHeight="1">
      <c r="A15" s="120"/>
      <c r="B15" s="43" t="s">
        <v>138</v>
      </c>
    </row>
    <row r="16" spans="1:2" ht="53.25" customHeight="1">
      <c r="A16" s="44" t="s">
        <v>89</v>
      </c>
      <c r="B16" s="42" t="s">
        <v>90</v>
      </c>
    </row>
    <row r="18" spans="1:2" ht="16.5" thickBot="1">
      <c r="A18" s="121" t="s">
        <v>91</v>
      </c>
      <c r="B18" s="121"/>
    </row>
    <row r="19" spans="1:2" ht="17.25" thickTop="1" thickBot="1">
      <c r="A19" s="2" t="s">
        <v>55</v>
      </c>
      <c r="B19" s="3" t="s">
        <v>54</v>
      </c>
    </row>
    <row r="20" spans="1:2" ht="45.95" customHeight="1" thickTop="1">
      <c r="A20" s="128" t="s">
        <v>56</v>
      </c>
      <c r="B20" s="33" t="s">
        <v>58</v>
      </c>
    </row>
    <row r="21" spans="1:2" ht="33" customHeight="1">
      <c r="A21" s="129"/>
      <c r="B21" s="34" t="s">
        <v>59</v>
      </c>
    </row>
    <row r="22" spans="1:2" ht="57.75" customHeight="1">
      <c r="A22" s="129"/>
      <c r="B22" s="35" t="s">
        <v>60</v>
      </c>
    </row>
    <row r="23" spans="1:2" ht="33.75" customHeight="1">
      <c r="A23" s="129"/>
      <c r="B23" s="35" t="s">
        <v>61</v>
      </c>
    </row>
    <row r="24" spans="1:2" ht="59.25" customHeight="1">
      <c r="A24" s="129"/>
      <c r="B24" s="35" t="s">
        <v>62</v>
      </c>
    </row>
    <row r="25" spans="1:2" ht="26.25" customHeight="1">
      <c r="A25" s="129" t="s">
        <v>57</v>
      </c>
      <c r="B25" s="35" t="s">
        <v>63</v>
      </c>
    </row>
    <row r="26" spans="1:2" ht="20.25" customHeight="1">
      <c r="A26" s="129"/>
      <c r="B26" s="35" t="s">
        <v>64</v>
      </c>
    </row>
    <row r="27" spans="1:2" ht="25.5" customHeight="1">
      <c r="A27" s="129"/>
      <c r="B27" s="35" t="s">
        <v>65</v>
      </c>
    </row>
    <row r="28" spans="1:2" ht="59.25" customHeight="1">
      <c r="A28" s="129"/>
      <c r="B28" s="35" t="s">
        <v>66</v>
      </c>
    </row>
    <row r="29" spans="1:2" ht="68.25" customHeight="1">
      <c r="A29" s="129"/>
      <c r="B29" s="35" t="s">
        <v>67</v>
      </c>
    </row>
    <row r="30" spans="1:2" ht="59.25" customHeight="1">
      <c r="A30" s="129"/>
      <c r="B30" s="35" t="s">
        <v>68</v>
      </c>
    </row>
    <row r="31" spans="1:2" ht="43.5" customHeight="1">
      <c r="A31" s="129"/>
      <c r="B31" s="35" t="s">
        <v>69</v>
      </c>
    </row>
    <row r="32" spans="1:2" ht="30" customHeight="1">
      <c r="A32" s="129"/>
      <c r="B32" s="35" t="s">
        <v>70</v>
      </c>
    </row>
    <row r="33" spans="1:2" ht="32.25" customHeight="1">
      <c r="A33" s="129"/>
      <c r="B33" s="35" t="s">
        <v>71</v>
      </c>
    </row>
    <row r="34" spans="1:2" ht="175.5" customHeight="1">
      <c r="A34" s="129" t="s">
        <v>3</v>
      </c>
      <c r="B34" s="36" t="s">
        <v>72</v>
      </c>
    </row>
    <row r="35" spans="1:2" ht="59.25" customHeight="1">
      <c r="A35" s="129"/>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126" t="s">
        <v>4</v>
      </c>
      <c r="B42" s="127"/>
    </row>
    <row r="43" spans="1:2" ht="30.75" customHeight="1" thickTop="1">
      <c r="A43" s="122" t="s">
        <v>52</v>
      </c>
      <c r="B43" s="123"/>
    </row>
    <row r="44" spans="1:2" ht="27.75" customHeight="1">
      <c r="A44" s="122" t="s">
        <v>92</v>
      </c>
      <c r="B44" s="123"/>
    </row>
    <row r="45" spans="1:2" ht="27.75" customHeight="1">
      <c r="A45" s="122" t="s">
        <v>74</v>
      </c>
      <c r="B45" s="123"/>
    </row>
    <row r="46" spans="1:2" ht="27.75" customHeight="1" thickBot="1">
      <c r="A46" s="124" t="s">
        <v>93</v>
      </c>
      <c r="B46" s="125"/>
    </row>
    <row r="47" spans="1:2" ht="13.5" thickTop="1"/>
    <row r="49" spans="1:11" ht="18">
      <c r="A49" s="112"/>
      <c r="B49" s="113"/>
      <c r="C49" s="113"/>
      <c r="D49" s="113"/>
      <c r="E49" s="113"/>
      <c r="F49" s="113"/>
      <c r="G49" s="113"/>
      <c r="H49" s="113"/>
      <c r="I49" s="113"/>
      <c r="J49" s="113"/>
      <c r="K49" s="113"/>
    </row>
    <row r="50" spans="1:11" ht="18">
      <c r="A50" s="112"/>
      <c r="B50" s="27"/>
      <c r="C50" s="27"/>
      <c r="D50" s="27"/>
      <c r="E50" s="27"/>
      <c r="F50" s="27"/>
      <c r="G50" s="27"/>
      <c r="H50" s="27"/>
      <c r="I50" s="27"/>
      <c r="J50" s="27"/>
      <c r="K50" s="27"/>
    </row>
    <row r="51" spans="1:11" ht="18.75">
      <c r="A51" s="112"/>
      <c r="B51" s="27"/>
      <c r="C51" s="29"/>
      <c r="D51" s="29"/>
      <c r="E51" s="29"/>
      <c r="F51" s="29"/>
      <c r="G51" s="28"/>
      <c r="H51" s="28"/>
      <c r="I51" s="28"/>
      <c r="J51" s="29"/>
      <c r="K51" s="27"/>
    </row>
    <row r="52" spans="1:11" ht="18">
      <c r="A52" s="112"/>
      <c r="B52" s="18"/>
      <c r="C52" s="24"/>
      <c r="D52" s="29"/>
      <c r="E52" s="24"/>
      <c r="F52" s="29"/>
      <c r="G52" s="24"/>
      <c r="H52" s="29"/>
      <c r="I52" s="24"/>
      <c r="J52" s="29"/>
      <c r="K52" s="19"/>
    </row>
    <row r="53" spans="1:11" ht="18.75">
      <c r="A53" s="112"/>
      <c r="B53" s="26"/>
      <c r="C53" s="19"/>
      <c r="D53" s="19"/>
      <c r="E53" s="26"/>
      <c r="F53" s="19"/>
      <c r="G53" s="18"/>
      <c r="H53" s="25"/>
      <c r="I53" s="25"/>
      <c r="J53" s="19"/>
      <c r="K53" s="19"/>
    </row>
    <row r="54" spans="1:11" ht="18.75">
      <c r="A54" s="112"/>
      <c r="B54" s="26"/>
      <c r="C54" s="19"/>
      <c r="D54" s="19"/>
      <c r="E54" s="26"/>
      <c r="F54" s="19"/>
      <c r="G54" s="18"/>
      <c r="H54" s="25"/>
      <c r="I54" s="25"/>
      <c r="J54" s="19"/>
      <c r="K54" s="19"/>
    </row>
    <row r="55" spans="1:11" ht="18">
      <c r="A55" s="112"/>
      <c r="B55" s="19"/>
      <c r="C55" s="19"/>
      <c r="D55" s="19"/>
      <c r="E55" s="19"/>
      <c r="F55" s="19"/>
      <c r="G55" s="19"/>
      <c r="H55" s="19"/>
      <c r="I55" s="19"/>
      <c r="J55" s="19"/>
      <c r="K55" s="19"/>
    </row>
    <row r="56" spans="1:11" ht="18">
      <c r="A56" s="114"/>
      <c r="B56" s="115"/>
      <c r="C56" s="115"/>
      <c r="D56" s="113"/>
      <c r="E56" s="113"/>
      <c r="F56" s="113"/>
      <c r="G56" s="113"/>
      <c r="H56" s="113"/>
      <c r="I56" s="113"/>
      <c r="J56" s="113"/>
      <c r="K56" s="113"/>
    </row>
    <row r="57" spans="1:11" ht="18">
      <c r="A57" s="114"/>
      <c r="B57" s="115"/>
      <c r="C57" s="115"/>
      <c r="D57" s="116"/>
      <c r="E57" s="116"/>
      <c r="F57" s="116"/>
      <c r="G57" s="116"/>
      <c r="H57" s="116"/>
      <c r="I57" s="116"/>
      <c r="J57" s="116"/>
      <c r="K57" s="116"/>
    </row>
    <row r="58" spans="1:11" ht="18">
      <c r="A58" s="114"/>
      <c r="B58" s="23"/>
      <c r="C58" s="23"/>
      <c r="D58" s="116"/>
      <c r="E58" s="116"/>
      <c r="F58" s="116"/>
      <c r="G58" s="116"/>
      <c r="H58" s="116"/>
      <c r="I58" s="116"/>
      <c r="J58" s="116"/>
      <c r="K58" s="116"/>
    </row>
    <row r="59" spans="1:11" ht="18">
      <c r="A59" s="114"/>
      <c r="B59" s="117"/>
      <c r="C59" s="117"/>
      <c r="D59" s="116"/>
      <c r="E59" s="116"/>
      <c r="F59" s="116"/>
      <c r="G59" s="116"/>
      <c r="H59" s="116"/>
      <c r="I59" s="116"/>
      <c r="J59" s="116"/>
      <c r="K59" s="116"/>
    </row>
    <row r="60" spans="1:11" ht="18">
      <c r="A60" s="114"/>
      <c r="B60" s="115"/>
      <c r="C60" s="115"/>
      <c r="D60" s="118"/>
      <c r="E60" s="118"/>
      <c r="F60" s="118"/>
      <c r="G60" s="118"/>
      <c r="H60" s="118"/>
      <c r="I60" s="118"/>
      <c r="J60" s="118"/>
      <c r="K60" s="118"/>
    </row>
    <row r="61" spans="1:11" ht="18">
      <c r="A61" s="114"/>
      <c r="B61" s="115"/>
      <c r="C61" s="115"/>
      <c r="D61" s="116"/>
      <c r="E61" s="116"/>
      <c r="F61" s="116"/>
      <c r="G61" s="116"/>
      <c r="H61" s="116"/>
      <c r="I61" s="116"/>
      <c r="J61" s="116"/>
      <c r="K61" s="116"/>
    </row>
    <row r="62" spans="1:11" ht="18">
      <c r="A62" s="112"/>
      <c r="B62" s="111"/>
      <c r="C62" s="111"/>
      <c r="D62" s="111"/>
      <c r="E62" s="111"/>
      <c r="F62" s="111"/>
      <c r="G62" s="111"/>
      <c r="H62" s="111"/>
      <c r="I62" s="111"/>
      <c r="J62" s="111"/>
      <c r="K62" s="111"/>
    </row>
    <row r="63" spans="1:11" ht="18">
      <c r="A63" s="112"/>
      <c r="B63" s="21"/>
      <c r="C63" s="21"/>
      <c r="D63" s="21"/>
      <c r="E63" s="21"/>
      <c r="F63" s="21"/>
      <c r="G63" s="21"/>
      <c r="H63" s="21"/>
      <c r="I63" s="21"/>
      <c r="J63" s="21"/>
      <c r="K63" s="21"/>
    </row>
    <row r="64" spans="1:11" ht="18">
      <c r="A64" s="112"/>
      <c r="B64" s="20"/>
      <c r="C64" s="31"/>
      <c r="D64" s="21"/>
      <c r="E64" s="22"/>
      <c r="F64" s="30"/>
      <c r="G64" s="21"/>
      <c r="H64" s="22"/>
      <c r="I64" s="21"/>
      <c r="J64" s="21"/>
      <c r="K64" s="21"/>
    </row>
    <row r="65" spans="1:11" ht="18">
      <c r="A65" s="112"/>
      <c r="B65" s="119"/>
      <c r="C65" s="119"/>
      <c r="D65" s="119"/>
      <c r="E65" s="119"/>
      <c r="F65" s="119"/>
      <c r="G65" s="119"/>
      <c r="H65" s="119"/>
      <c r="I65" s="119"/>
      <c r="J65" s="119"/>
      <c r="K65" s="119"/>
    </row>
    <row r="66" spans="1:11" ht="18">
      <c r="A66" s="112"/>
      <c r="B66" s="113"/>
      <c r="C66" s="113"/>
      <c r="D66" s="113"/>
      <c r="E66" s="113"/>
      <c r="F66" s="113"/>
      <c r="G66" s="113"/>
      <c r="H66" s="113"/>
      <c r="I66" s="113"/>
      <c r="J66" s="113"/>
      <c r="K66" s="113"/>
    </row>
    <row r="67" spans="1:11" ht="18">
      <c r="A67" s="112"/>
      <c r="B67" s="23"/>
      <c r="C67" s="23"/>
      <c r="D67" s="23"/>
      <c r="E67" s="23"/>
      <c r="F67" s="23"/>
      <c r="G67" s="23"/>
      <c r="H67" s="23"/>
      <c r="I67" s="23"/>
      <c r="J67" s="23"/>
      <c r="K67" s="23"/>
    </row>
    <row r="68" spans="1:11" ht="18.75">
      <c r="A68" s="112"/>
      <c r="B68" s="26"/>
      <c r="C68" s="29"/>
      <c r="D68" s="29"/>
      <c r="E68" s="29"/>
      <c r="F68" s="29"/>
      <c r="G68" s="28"/>
      <c r="H68" s="28"/>
      <c r="I68" s="28"/>
      <c r="J68" s="29"/>
      <c r="K68" s="19"/>
    </row>
    <row r="69" spans="1:11" ht="18.75">
      <c r="A69" s="112"/>
      <c r="B69" s="26"/>
      <c r="C69" s="19"/>
      <c r="D69" s="19"/>
      <c r="E69" s="26"/>
      <c r="F69" s="19"/>
      <c r="G69" s="32"/>
      <c r="H69" s="32"/>
      <c r="I69" s="18"/>
      <c r="J69" s="19"/>
      <c r="K69" s="19"/>
    </row>
    <row r="70" spans="1:11" ht="18.75">
      <c r="A70" s="112"/>
      <c r="B70" s="26"/>
      <c r="C70" s="24"/>
      <c r="D70" s="19"/>
      <c r="E70" s="19"/>
      <c r="F70" s="26"/>
      <c r="G70" s="19"/>
      <c r="H70" s="25"/>
      <c r="I70" s="25"/>
      <c r="J70" s="19"/>
      <c r="K70" s="19"/>
    </row>
    <row r="71" spans="1:11" ht="18">
      <c r="A71" s="46"/>
      <c r="B71" s="111"/>
      <c r="C71" s="111"/>
      <c r="D71" s="111"/>
      <c r="E71" s="111"/>
      <c r="F71" s="111"/>
      <c r="G71" s="111"/>
      <c r="H71" s="111"/>
      <c r="I71" s="111"/>
      <c r="J71" s="111"/>
      <c r="K71" s="111"/>
    </row>
    <row r="72" spans="1:11" ht="18">
      <c r="A72" s="46"/>
      <c r="B72" s="111"/>
      <c r="C72" s="111"/>
      <c r="D72" s="111"/>
      <c r="E72" s="111"/>
      <c r="F72" s="111"/>
      <c r="G72" s="111"/>
      <c r="H72" s="111"/>
      <c r="I72" s="111"/>
      <c r="J72" s="111"/>
      <c r="K72" s="111"/>
    </row>
    <row r="73" spans="1:11" ht="18">
      <c r="A73" s="46"/>
      <c r="B73" s="111"/>
      <c r="C73" s="111"/>
      <c r="D73" s="111"/>
      <c r="E73" s="111"/>
      <c r="F73" s="111"/>
      <c r="G73" s="111"/>
      <c r="H73" s="111"/>
      <c r="I73" s="111"/>
      <c r="J73" s="111"/>
      <c r="K73" s="111"/>
    </row>
    <row r="74" spans="1:11" ht="18">
      <c r="A74" s="46"/>
      <c r="B74" s="111"/>
      <c r="C74" s="111"/>
      <c r="D74" s="111"/>
      <c r="E74" s="111"/>
      <c r="F74" s="111"/>
      <c r="G74" s="111"/>
      <c r="H74" s="111"/>
      <c r="I74" s="111"/>
      <c r="J74" s="111"/>
      <c r="K74" s="111"/>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S34"/>
  <sheetViews>
    <sheetView showGridLines="0" tabSelected="1" zoomScale="90" zoomScaleNormal="90" zoomScaleSheetLayoutView="55" workbookViewId="0">
      <selection activeCell="E3" sqref="E3:I4"/>
    </sheetView>
  </sheetViews>
  <sheetFormatPr baseColWidth="10" defaultRowHeight="15"/>
  <cols>
    <col min="1" max="1" width="13.85546875" style="51" customWidth="1"/>
    <col min="2" max="2" width="6" style="51" customWidth="1"/>
    <col min="3" max="3" width="20.28515625" style="51" customWidth="1"/>
    <col min="4" max="4" width="37.140625" style="51" customWidth="1"/>
    <col min="5" max="5" width="13.28515625" style="51" customWidth="1"/>
    <col min="6" max="6" width="11.140625" style="51" customWidth="1"/>
    <col min="7" max="7" width="10.42578125" style="51" customWidth="1"/>
    <col min="8" max="8" width="10.5703125" style="51" customWidth="1"/>
    <col min="9" max="9" width="15.28515625" style="51" customWidth="1"/>
    <col min="10" max="10" width="31.42578125" style="51" customWidth="1"/>
    <col min="11" max="11" width="12.42578125" style="51" customWidth="1"/>
    <col min="12" max="12" width="83.7109375" style="51" customWidth="1"/>
    <col min="13" max="13" width="9.85546875" style="51" hidden="1" customWidth="1"/>
    <col min="14" max="14" width="30.7109375" style="51" hidden="1" customWidth="1"/>
    <col min="15" max="15" width="9.85546875" style="51" hidden="1" customWidth="1"/>
    <col min="16" max="16" width="30.7109375" style="51" hidden="1" customWidth="1"/>
    <col min="17" max="17" width="9.85546875" style="51" hidden="1" customWidth="1"/>
    <col min="18" max="18" width="23.7109375" style="51" hidden="1" customWidth="1"/>
    <col min="19" max="16384" width="11.42578125" style="51"/>
  </cols>
  <sheetData>
    <row r="1" spans="1:123" ht="15.75" thickBot="1"/>
    <row r="2" spans="1:123" s="61" customFormat="1" ht="42.75" customHeight="1">
      <c r="A2" s="62"/>
      <c r="B2" s="62"/>
      <c r="C2" s="62"/>
      <c r="D2" s="137"/>
      <c r="E2" s="140" t="s">
        <v>187</v>
      </c>
      <c r="F2" s="140"/>
      <c r="G2" s="140"/>
      <c r="H2" s="140"/>
      <c r="I2" s="140"/>
      <c r="J2" s="74" t="s">
        <v>188</v>
      </c>
      <c r="K2" s="143"/>
      <c r="L2" s="144"/>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row>
    <row r="3" spans="1:123" s="61" customFormat="1" ht="18.75" customHeight="1">
      <c r="A3" s="62"/>
      <c r="B3" s="62"/>
      <c r="C3" s="62"/>
      <c r="D3" s="138"/>
      <c r="E3" s="141" t="s">
        <v>262</v>
      </c>
      <c r="F3" s="141"/>
      <c r="G3" s="141"/>
      <c r="H3" s="141"/>
      <c r="I3" s="141"/>
      <c r="J3" s="65" t="s">
        <v>203</v>
      </c>
      <c r="K3" s="145"/>
      <c r="L3" s="146"/>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row>
    <row r="4" spans="1:123" s="61" customFormat="1" ht="33.75" customHeight="1" thickBot="1">
      <c r="A4" s="62"/>
      <c r="B4" s="62"/>
      <c r="C4" s="62"/>
      <c r="D4" s="139"/>
      <c r="E4" s="142"/>
      <c r="F4" s="142"/>
      <c r="G4" s="142"/>
      <c r="H4" s="142"/>
      <c r="I4" s="142"/>
      <c r="J4" s="75" t="s">
        <v>204</v>
      </c>
      <c r="K4" s="147"/>
      <c r="L4" s="148"/>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row>
    <row r="5" spans="1:123" s="61" customFormat="1" ht="23.2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row>
    <row r="6" spans="1:123" ht="12" customHeight="1" thickBot="1"/>
    <row r="7" spans="1:123" ht="27" customHeight="1" thickBot="1">
      <c r="B7" s="162" t="s">
        <v>141</v>
      </c>
      <c r="C7" s="133" t="s">
        <v>142</v>
      </c>
      <c r="D7" s="133" t="s">
        <v>143</v>
      </c>
      <c r="E7" s="133" t="s">
        <v>144</v>
      </c>
      <c r="F7" s="133" t="s">
        <v>145</v>
      </c>
      <c r="G7" s="133" t="s">
        <v>146</v>
      </c>
      <c r="H7" s="160" t="s">
        <v>140</v>
      </c>
      <c r="I7" s="133" t="s">
        <v>147</v>
      </c>
      <c r="J7" s="133" t="s">
        <v>148</v>
      </c>
      <c r="K7" s="135" t="s">
        <v>200</v>
      </c>
      <c r="L7" s="136"/>
      <c r="M7" s="135" t="s">
        <v>198</v>
      </c>
      <c r="N7" s="136"/>
      <c r="O7" s="135" t="s">
        <v>196</v>
      </c>
      <c r="P7" s="136"/>
      <c r="Q7" s="135" t="s">
        <v>197</v>
      </c>
      <c r="R7" s="136"/>
    </row>
    <row r="8" spans="1:123" ht="25.5" customHeight="1" thickBot="1">
      <c r="B8" s="163"/>
      <c r="C8" s="134"/>
      <c r="D8" s="134"/>
      <c r="E8" s="134"/>
      <c r="F8" s="134"/>
      <c r="G8" s="134"/>
      <c r="H8" s="161"/>
      <c r="I8" s="134"/>
      <c r="J8" s="134"/>
      <c r="K8" s="59" t="s">
        <v>149</v>
      </c>
      <c r="L8" s="60" t="s">
        <v>201</v>
      </c>
      <c r="M8" s="59" t="s">
        <v>149</v>
      </c>
      <c r="N8" s="60" t="s">
        <v>199</v>
      </c>
      <c r="O8" s="59" t="s">
        <v>149</v>
      </c>
      <c r="P8" s="60" t="s">
        <v>195</v>
      </c>
      <c r="Q8" s="59" t="s">
        <v>149</v>
      </c>
      <c r="R8" s="60" t="s">
        <v>194</v>
      </c>
    </row>
    <row r="9" spans="1:123" ht="59.25" customHeight="1">
      <c r="B9" s="152">
        <v>1</v>
      </c>
      <c r="C9" s="154" t="s">
        <v>150</v>
      </c>
      <c r="D9" s="156" t="s">
        <v>186</v>
      </c>
      <c r="E9" s="149" t="s">
        <v>183</v>
      </c>
      <c r="F9" s="158">
        <v>45292</v>
      </c>
      <c r="G9" s="158">
        <v>45657</v>
      </c>
      <c r="H9" s="158" t="s">
        <v>151</v>
      </c>
      <c r="I9" s="149" t="s">
        <v>152</v>
      </c>
      <c r="J9" s="149" t="s">
        <v>184</v>
      </c>
      <c r="K9" s="150">
        <v>0.25</v>
      </c>
      <c r="L9" s="235" t="s">
        <v>290</v>
      </c>
      <c r="M9" s="150"/>
      <c r="N9" s="151"/>
      <c r="O9" s="150"/>
      <c r="P9" s="151"/>
      <c r="Q9" s="150"/>
      <c r="R9" s="171"/>
    </row>
    <row r="10" spans="1:123" ht="263.25" customHeight="1">
      <c r="B10" s="153"/>
      <c r="C10" s="155"/>
      <c r="D10" s="157"/>
      <c r="E10" s="131"/>
      <c r="F10" s="159"/>
      <c r="G10" s="159"/>
      <c r="H10" s="159"/>
      <c r="I10" s="131"/>
      <c r="J10" s="131"/>
      <c r="K10" s="132"/>
      <c r="L10" s="236"/>
      <c r="M10" s="132"/>
      <c r="N10" s="130"/>
      <c r="O10" s="132"/>
      <c r="P10" s="130"/>
      <c r="Q10" s="132"/>
      <c r="R10" s="172"/>
    </row>
    <row r="11" spans="1:123" ht="229.5" customHeight="1">
      <c r="B11" s="85">
        <v>2</v>
      </c>
      <c r="C11" s="104" t="s">
        <v>150</v>
      </c>
      <c r="D11" s="98" t="s">
        <v>242</v>
      </c>
      <c r="E11" s="94" t="s">
        <v>185</v>
      </c>
      <c r="F11" s="96">
        <v>45292</v>
      </c>
      <c r="G11" s="96">
        <v>45657</v>
      </c>
      <c r="H11" s="96" t="s">
        <v>151</v>
      </c>
      <c r="I11" s="94" t="s">
        <v>152</v>
      </c>
      <c r="J11" s="94" t="s">
        <v>239</v>
      </c>
      <c r="K11" s="76">
        <v>0.25</v>
      </c>
      <c r="L11" s="237" t="s">
        <v>291</v>
      </c>
      <c r="M11" s="76"/>
      <c r="N11" s="78"/>
      <c r="O11" s="76"/>
      <c r="P11" s="78"/>
      <c r="Q11" s="76"/>
      <c r="R11" s="83"/>
    </row>
    <row r="12" spans="1:123" ht="29.25" customHeight="1">
      <c r="B12" s="153">
        <v>3</v>
      </c>
      <c r="C12" s="166" t="s">
        <v>193</v>
      </c>
      <c r="D12" s="164" t="s">
        <v>153</v>
      </c>
      <c r="E12" s="131" t="s">
        <v>185</v>
      </c>
      <c r="F12" s="159">
        <v>45292</v>
      </c>
      <c r="G12" s="159">
        <v>45657</v>
      </c>
      <c r="H12" s="159" t="s">
        <v>151</v>
      </c>
      <c r="I12" s="131" t="s">
        <v>152</v>
      </c>
      <c r="J12" s="98" t="s">
        <v>240</v>
      </c>
      <c r="K12" s="132">
        <v>0.25</v>
      </c>
      <c r="L12" s="238" t="s">
        <v>292</v>
      </c>
      <c r="M12" s="132"/>
      <c r="N12" s="130"/>
      <c r="O12" s="132"/>
      <c r="P12" s="130"/>
      <c r="Q12" s="132"/>
      <c r="R12" s="173"/>
    </row>
    <row r="13" spans="1:123" ht="313.5" customHeight="1">
      <c r="B13" s="153"/>
      <c r="C13" s="166"/>
      <c r="D13" s="164"/>
      <c r="E13" s="131"/>
      <c r="F13" s="159"/>
      <c r="G13" s="159"/>
      <c r="H13" s="159"/>
      <c r="I13" s="131"/>
      <c r="J13" s="98" t="s">
        <v>241</v>
      </c>
      <c r="K13" s="132"/>
      <c r="L13" s="238"/>
      <c r="M13" s="132"/>
      <c r="N13" s="130"/>
      <c r="O13" s="132"/>
      <c r="P13" s="130"/>
      <c r="Q13" s="132"/>
      <c r="R13" s="173"/>
    </row>
    <row r="14" spans="1:123" ht="47.25" customHeight="1">
      <c r="B14" s="153">
        <v>4</v>
      </c>
      <c r="C14" s="155" t="s">
        <v>150</v>
      </c>
      <c r="D14" s="164" t="s">
        <v>192</v>
      </c>
      <c r="E14" s="165">
        <v>1</v>
      </c>
      <c r="F14" s="159">
        <v>45292</v>
      </c>
      <c r="G14" s="159">
        <v>45657</v>
      </c>
      <c r="H14" s="159" t="s">
        <v>154</v>
      </c>
      <c r="I14" s="131" t="s">
        <v>152</v>
      </c>
      <c r="J14" s="98" t="s">
        <v>225</v>
      </c>
      <c r="K14" s="132">
        <v>0.25</v>
      </c>
      <c r="L14" s="238" t="s">
        <v>293</v>
      </c>
      <c r="M14" s="132"/>
      <c r="N14" s="130"/>
      <c r="O14" s="132"/>
      <c r="P14" s="130"/>
      <c r="Q14" s="132"/>
      <c r="R14" s="173"/>
    </row>
    <row r="15" spans="1:123" ht="198.75" customHeight="1">
      <c r="B15" s="153"/>
      <c r="C15" s="155"/>
      <c r="D15" s="164"/>
      <c r="E15" s="131"/>
      <c r="F15" s="159"/>
      <c r="G15" s="159"/>
      <c r="H15" s="159"/>
      <c r="I15" s="131"/>
      <c r="J15" s="98" t="s">
        <v>226</v>
      </c>
      <c r="K15" s="132"/>
      <c r="L15" s="238"/>
      <c r="M15" s="132"/>
      <c r="N15" s="130"/>
      <c r="O15" s="132"/>
      <c r="P15" s="130"/>
      <c r="Q15" s="132"/>
      <c r="R15" s="173"/>
    </row>
    <row r="16" spans="1:123" ht="54.75" customHeight="1">
      <c r="B16" s="153">
        <v>5</v>
      </c>
      <c r="C16" s="155" t="s">
        <v>150</v>
      </c>
      <c r="D16" s="164" t="s">
        <v>155</v>
      </c>
      <c r="E16" s="167">
        <v>1</v>
      </c>
      <c r="F16" s="159">
        <v>45292</v>
      </c>
      <c r="G16" s="159">
        <v>45657</v>
      </c>
      <c r="H16" s="159" t="s">
        <v>151</v>
      </c>
      <c r="I16" s="131" t="s">
        <v>152</v>
      </c>
      <c r="J16" s="98" t="s">
        <v>227</v>
      </c>
      <c r="K16" s="132">
        <v>0.25</v>
      </c>
      <c r="L16" s="238" t="s">
        <v>306</v>
      </c>
      <c r="M16" s="132"/>
      <c r="N16" s="130"/>
      <c r="O16" s="132"/>
      <c r="P16" s="130"/>
      <c r="Q16" s="132"/>
      <c r="R16" s="173"/>
    </row>
    <row r="17" spans="1:24" ht="111" customHeight="1">
      <c r="B17" s="153"/>
      <c r="C17" s="155"/>
      <c r="D17" s="164"/>
      <c r="E17" s="167"/>
      <c r="F17" s="159"/>
      <c r="G17" s="159"/>
      <c r="H17" s="159"/>
      <c r="I17" s="131"/>
      <c r="J17" s="98" t="s">
        <v>228</v>
      </c>
      <c r="K17" s="132"/>
      <c r="L17" s="238"/>
      <c r="M17" s="132"/>
      <c r="N17" s="130"/>
      <c r="O17" s="132"/>
      <c r="P17" s="130"/>
      <c r="Q17" s="132"/>
      <c r="R17" s="173"/>
    </row>
    <row r="18" spans="1:24" ht="64.5" customHeight="1">
      <c r="B18" s="153">
        <v>6</v>
      </c>
      <c r="C18" s="155" t="s">
        <v>156</v>
      </c>
      <c r="D18" s="164" t="s">
        <v>157</v>
      </c>
      <c r="E18" s="131" t="s">
        <v>158</v>
      </c>
      <c r="F18" s="159">
        <v>45292</v>
      </c>
      <c r="G18" s="159">
        <v>45657</v>
      </c>
      <c r="H18" s="131" t="s">
        <v>159</v>
      </c>
      <c r="I18" s="131" t="s">
        <v>160</v>
      </c>
      <c r="J18" s="98" t="s">
        <v>229</v>
      </c>
      <c r="K18" s="132">
        <v>0.25</v>
      </c>
      <c r="L18" s="238" t="s">
        <v>307</v>
      </c>
      <c r="M18" s="132"/>
      <c r="N18" s="130"/>
      <c r="O18" s="132"/>
      <c r="P18" s="174"/>
      <c r="Q18" s="132"/>
      <c r="R18" s="175"/>
    </row>
    <row r="19" spans="1:24" s="69" customFormat="1" ht="84.75" customHeight="1">
      <c r="A19" s="51"/>
      <c r="B19" s="153"/>
      <c r="C19" s="155"/>
      <c r="D19" s="164"/>
      <c r="E19" s="131"/>
      <c r="F19" s="159"/>
      <c r="G19" s="159"/>
      <c r="H19" s="131"/>
      <c r="I19" s="131"/>
      <c r="J19" s="98" t="s">
        <v>230</v>
      </c>
      <c r="K19" s="132"/>
      <c r="L19" s="238"/>
      <c r="M19" s="132"/>
      <c r="N19" s="130"/>
      <c r="O19" s="132"/>
      <c r="P19" s="174"/>
      <c r="Q19" s="132"/>
      <c r="R19" s="175"/>
      <c r="S19" s="51"/>
      <c r="T19" s="51"/>
      <c r="U19" s="51"/>
      <c r="V19" s="51"/>
      <c r="W19" s="51"/>
      <c r="X19" s="51"/>
    </row>
    <row r="20" spans="1:24" ht="42" customHeight="1">
      <c r="B20" s="153">
        <v>7</v>
      </c>
      <c r="C20" s="169" t="s">
        <v>161</v>
      </c>
      <c r="D20" s="164" t="s">
        <v>162</v>
      </c>
      <c r="E20" s="165">
        <v>1</v>
      </c>
      <c r="F20" s="159">
        <v>45292</v>
      </c>
      <c r="G20" s="159">
        <v>45657</v>
      </c>
      <c r="H20" s="159" t="s">
        <v>151</v>
      </c>
      <c r="I20" s="131" t="s">
        <v>161</v>
      </c>
      <c r="J20" s="98" t="s">
        <v>231</v>
      </c>
      <c r="K20" s="132">
        <v>0.25</v>
      </c>
      <c r="L20" s="238" t="s">
        <v>308</v>
      </c>
      <c r="M20" s="132"/>
      <c r="N20" s="130"/>
      <c r="O20" s="132"/>
      <c r="P20" s="130"/>
      <c r="Q20" s="132"/>
      <c r="R20" s="173"/>
    </row>
    <row r="21" spans="1:24" ht="57" customHeight="1">
      <c r="B21" s="153"/>
      <c r="C21" s="169"/>
      <c r="D21" s="164"/>
      <c r="E21" s="131"/>
      <c r="F21" s="159"/>
      <c r="G21" s="159"/>
      <c r="H21" s="159"/>
      <c r="I21" s="131"/>
      <c r="J21" s="98" t="s">
        <v>232</v>
      </c>
      <c r="K21" s="132"/>
      <c r="L21" s="238"/>
      <c r="M21" s="132"/>
      <c r="N21" s="130"/>
      <c r="O21" s="132"/>
      <c r="P21" s="130"/>
      <c r="Q21" s="132"/>
      <c r="R21" s="173"/>
    </row>
    <row r="22" spans="1:24" ht="48.75" customHeight="1">
      <c r="B22" s="153">
        <v>8</v>
      </c>
      <c r="C22" s="168" t="s">
        <v>163</v>
      </c>
      <c r="D22" s="164" t="s">
        <v>243</v>
      </c>
      <c r="E22" s="165">
        <v>1</v>
      </c>
      <c r="F22" s="159">
        <v>45292</v>
      </c>
      <c r="G22" s="159">
        <v>45657</v>
      </c>
      <c r="H22" s="159" t="s">
        <v>151</v>
      </c>
      <c r="I22" s="131" t="s">
        <v>244</v>
      </c>
      <c r="J22" s="98" t="s">
        <v>233</v>
      </c>
      <c r="K22" s="132">
        <v>0.25</v>
      </c>
      <c r="L22" s="238" t="s">
        <v>309</v>
      </c>
      <c r="M22" s="132"/>
      <c r="N22" s="130"/>
      <c r="O22" s="132"/>
      <c r="P22" s="130"/>
      <c r="Q22" s="132"/>
      <c r="R22" s="173"/>
    </row>
    <row r="23" spans="1:24" ht="90.75" customHeight="1">
      <c r="B23" s="153"/>
      <c r="C23" s="168"/>
      <c r="D23" s="164"/>
      <c r="E23" s="131"/>
      <c r="F23" s="159"/>
      <c r="G23" s="159"/>
      <c r="H23" s="159"/>
      <c r="I23" s="131"/>
      <c r="J23" s="98" t="s">
        <v>234</v>
      </c>
      <c r="K23" s="132"/>
      <c r="L23" s="238"/>
      <c r="M23" s="132"/>
      <c r="N23" s="130"/>
      <c r="O23" s="132"/>
      <c r="P23" s="130"/>
      <c r="Q23" s="132"/>
      <c r="R23" s="173"/>
    </row>
    <row r="24" spans="1:24" ht="57.75" customHeight="1">
      <c r="B24" s="153">
        <v>9</v>
      </c>
      <c r="C24" s="168" t="s">
        <v>163</v>
      </c>
      <c r="D24" s="164" t="s">
        <v>164</v>
      </c>
      <c r="E24" s="167">
        <v>1</v>
      </c>
      <c r="F24" s="159">
        <v>45292</v>
      </c>
      <c r="G24" s="159">
        <v>45657</v>
      </c>
      <c r="H24" s="159" t="s">
        <v>151</v>
      </c>
      <c r="I24" s="131" t="s">
        <v>244</v>
      </c>
      <c r="J24" s="98" t="s">
        <v>235</v>
      </c>
      <c r="K24" s="132">
        <v>0.25</v>
      </c>
      <c r="L24" s="238" t="s">
        <v>300</v>
      </c>
      <c r="M24" s="132"/>
      <c r="N24" s="130"/>
      <c r="O24" s="132"/>
      <c r="P24" s="130"/>
      <c r="Q24" s="132"/>
      <c r="R24" s="173"/>
    </row>
    <row r="25" spans="1:24" ht="50.25" customHeight="1">
      <c r="B25" s="153"/>
      <c r="C25" s="168"/>
      <c r="D25" s="164"/>
      <c r="E25" s="167"/>
      <c r="F25" s="159"/>
      <c r="G25" s="159"/>
      <c r="H25" s="159"/>
      <c r="I25" s="131"/>
      <c r="J25" s="98" t="s">
        <v>236</v>
      </c>
      <c r="K25" s="132"/>
      <c r="L25" s="238"/>
      <c r="M25" s="132"/>
      <c r="N25" s="130"/>
      <c r="O25" s="132"/>
      <c r="P25" s="130"/>
      <c r="Q25" s="132"/>
      <c r="R25" s="173"/>
    </row>
    <row r="26" spans="1:24" ht="54" customHeight="1">
      <c r="B26" s="153">
        <v>10</v>
      </c>
      <c r="C26" s="170" t="s">
        <v>165</v>
      </c>
      <c r="D26" s="164" t="s">
        <v>166</v>
      </c>
      <c r="E26" s="167">
        <v>1</v>
      </c>
      <c r="F26" s="159">
        <v>45292</v>
      </c>
      <c r="G26" s="159">
        <v>45657</v>
      </c>
      <c r="H26" s="159" t="s">
        <v>151</v>
      </c>
      <c r="I26" s="131" t="s">
        <v>167</v>
      </c>
      <c r="J26" s="98" t="s">
        <v>237</v>
      </c>
      <c r="K26" s="132">
        <v>0.25</v>
      </c>
      <c r="L26" s="238" t="s">
        <v>310</v>
      </c>
      <c r="M26" s="132"/>
      <c r="N26" s="130"/>
      <c r="O26" s="132"/>
      <c r="P26" s="130"/>
      <c r="Q26" s="132"/>
      <c r="R26" s="173"/>
    </row>
    <row r="27" spans="1:24" ht="93" customHeight="1">
      <c r="B27" s="153"/>
      <c r="C27" s="170"/>
      <c r="D27" s="164"/>
      <c r="E27" s="167"/>
      <c r="F27" s="159"/>
      <c r="G27" s="159"/>
      <c r="H27" s="159"/>
      <c r="I27" s="131"/>
      <c r="J27" s="98" t="s">
        <v>238</v>
      </c>
      <c r="K27" s="132"/>
      <c r="L27" s="238"/>
      <c r="M27" s="132"/>
      <c r="N27" s="130"/>
      <c r="O27" s="132"/>
      <c r="P27" s="130"/>
      <c r="Q27" s="132"/>
      <c r="R27" s="173"/>
    </row>
    <row r="28" spans="1:24" ht="19.5" thickBot="1">
      <c r="B28" s="71"/>
      <c r="C28" s="72"/>
      <c r="D28" s="72"/>
      <c r="E28" s="72"/>
      <c r="F28" s="72"/>
      <c r="G28" s="72"/>
      <c r="H28" s="72"/>
      <c r="I28" s="105"/>
      <c r="J28" s="106" t="s">
        <v>168</v>
      </c>
      <c r="K28" s="107">
        <f>(SUM(K9:K27))/10</f>
        <v>0.25</v>
      </c>
      <c r="L28" s="72"/>
      <c r="M28" s="107">
        <f>(SUM(M9:M27))/10</f>
        <v>0</v>
      </c>
      <c r="N28" s="72"/>
      <c r="O28" s="107">
        <f>(SUM(O9:O27))/10</f>
        <v>0</v>
      </c>
      <c r="P28" s="72"/>
      <c r="Q28" s="107">
        <f>(SUM(Q9:Q27))/10</f>
        <v>0</v>
      </c>
      <c r="R28" s="73"/>
    </row>
    <row r="29" spans="1:24" ht="18.75">
      <c r="I29" s="52"/>
      <c r="J29" s="52"/>
      <c r="K29" s="52"/>
      <c r="L29" s="52"/>
      <c r="M29" s="53"/>
    </row>
    <row r="30" spans="1:24" ht="13.5" customHeight="1">
      <c r="I30" s="52"/>
      <c r="J30" s="52"/>
      <c r="K30" s="52"/>
      <c r="L30" s="52"/>
      <c r="M30" s="53"/>
    </row>
    <row r="31" spans="1:24" ht="22.5" customHeight="1">
      <c r="C31" s="54"/>
      <c r="D31" s="54"/>
    </row>
    <row r="32" spans="1:24">
      <c r="C32" s="55" t="s">
        <v>169</v>
      </c>
    </row>
    <row r="33" spans="3:14">
      <c r="C33" s="55" t="s">
        <v>202</v>
      </c>
      <c r="N33" s="70"/>
    </row>
    <row r="34" spans="3:14">
      <c r="C34" s="55" t="s">
        <v>170</v>
      </c>
    </row>
  </sheetData>
  <sheetProtection formatColumns="0" formatRows="0" insertColumns="0" insertRows="0" insertHyperlinks="0" deleteColumns="0" deleteRows="0" sort="0" autoFilter="0" pivotTables="0"/>
  <mergeCells count="162">
    <mergeCell ref="Q26:Q27"/>
    <mergeCell ref="R26:R27"/>
    <mergeCell ref="Q16:Q17"/>
    <mergeCell ref="R16:R17"/>
    <mergeCell ref="Q18:Q19"/>
    <mergeCell ref="R18:R19"/>
    <mergeCell ref="Q20:Q21"/>
    <mergeCell ref="R20:R21"/>
    <mergeCell ref="Q22:Q23"/>
    <mergeCell ref="R22:R23"/>
    <mergeCell ref="Q24:Q25"/>
    <mergeCell ref="R24:R25"/>
    <mergeCell ref="Q7:R7"/>
    <mergeCell ref="Q9:Q10"/>
    <mergeCell ref="R9:R10"/>
    <mergeCell ref="Q12:Q13"/>
    <mergeCell ref="Q14:Q15"/>
    <mergeCell ref="R14:R15"/>
    <mergeCell ref="R12:R13"/>
    <mergeCell ref="O26:O27"/>
    <mergeCell ref="P26:P27"/>
    <mergeCell ref="O16:O17"/>
    <mergeCell ref="P16:P17"/>
    <mergeCell ref="P18:P19"/>
    <mergeCell ref="O20:O21"/>
    <mergeCell ref="P20:P21"/>
    <mergeCell ref="O22:O23"/>
    <mergeCell ref="P22:P23"/>
    <mergeCell ref="O24:O25"/>
    <mergeCell ref="P24:P25"/>
    <mergeCell ref="O18:O19"/>
    <mergeCell ref="O7:P7"/>
    <mergeCell ref="O9:O10"/>
    <mergeCell ref="P9:P10"/>
    <mergeCell ref="O12:O13"/>
    <mergeCell ref="P12:P13"/>
    <mergeCell ref="O14:O15"/>
    <mergeCell ref="P14:P15"/>
    <mergeCell ref="K26:K27"/>
    <mergeCell ref="L26:L27"/>
    <mergeCell ref="K16:K17"/>
    <mergeCell ref="L16:L17"/>
    <mergeCell ref="K18:K19"/>
    <mergeCell ref="L18:L19"/>
    <mergeCell ref="K20:K21"/>
    <mergeCell ref="L20:L21"/>
    <mergeCell ref="K22:K23"/>
    <mergeCell ref="L22:L23"/>
    <mergeCell ref="K24:K25"/>
    <mergeCell ref="L24:L25"/>
    <mergeCell ref="N20:N21"/>
    <mergeCell ref="B26:B27"/>
    <mergeCell ref="C26:C27"/>
    <mergeCell ref="D26:D27"/>
    <mergeCell ref="E26:E27"/>
    <mergeCell ref="F26:F27"/>
    <mergeCell ref="G26:G27"/>
    <mergeCell ref="B24:B25"/>
    <mergeCell ref="C24:C25"/>
    <mergeCell ref="D24:D25"/>
    <mergeCell ref="E24:E25"/>
    <mergeCell ref="F24:F25"/>
    <mergeCell ref="G24:G25"/>
    <mergeCell ref="H26:H27"/>
    <mergeCell ref="I26:I27"/>
    <mergeCell ref="M26:M27"/>
    <mergeCell ref="N26:N27"/>
    <mergeCell ref="H24:H25"/>
    <mergeCell ref="I24:I25"/>
    <mergeCell ref="M24:M25"/>
    <mergeCell ref="N24:N25"/>
    <mergeCell ref="H22:H23"/>
    <mergeCell ref="I22:I23"/>
    <mergeCell ref="M22:M23"/>
    <mergeCell ref="N22:N23"/>
    <mergeCell ref="H18:H19"/>
    <mergeCell ref="I18:I19"/>
    <mergeCell ref="M18:M19"/>
    <mergeCell ref="H14:H15"/>
    <mergeCell ref="I14:I15"/>
    <mergeCell ref="M14:M15"/>
    <mergeCell ref="H16:H17"/>
    <mergeCell ref="I16:I17"/>
    <mergeCell ref="M16:M17"/>
    <mergeCell ref="B22:B23"/>
    <mergeCell ref="C22:C23"/>
    <mergeCell ref="D22:D23"/>
    <mergeCell ref="E22:E23"/>
    <mergeCell ref="F22:F23"/>
    <mergeCell ref="G22:G23"/>
    <mergeCell ref="H20:H21"/>
    <mergeCell ref="I20:I21"/>
    <mergeCell ref="M20:M21"/>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H12:H13"/>
    <mergeCell ref="B12:B13"/>
    <mergeCell ref="C12:C13"/>
    <mergeCell ref="D12:D13"/>
    <mergeCell ref="E12:E13"/>
    <mergeCell ref="F12:F13"/>
    <mergeCell ref="G12:G13"/>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J7:J8"/>
    <mergeCell ref="M7:N7"/>
    <mergeCell ref="D2:D4"/>
    <mergeCell ref="E2:I2"/>
    <mergeCell ref="E3:I4"/>
    <mergeCell ref="K2:L4"/>
    <mergeCell ref="J9:J10"/>
    <mergeCell ref="M9:M10"/>
    <mergeCell ref="N9:N10"/>
    <mergeCell ref="K7:L7"/>
    <mergeCell ref="K9:K10"/>
    <mergeCell ref="L9:L10"/>
    <mergeCell ref="N12:N13"/>
    <mergeCell ref="N14:N15"/>
    <mergeCell ref="N16:N17"/>
    <mergeCell ref="N18:N19"/>
    <mergeCell ref="I12:I13"/>
    <mergeCell ref="M12:M13"/>
    <mergeCell ref="K12:K13"/>
    <mergeCell ref="L12:L13"/>
    <mergeCell ref="K14:K15"/>
    <mergeCell ref="L14:L15"/>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7"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R32"/>
  <sheetViews>
    <sheetView showGridLines="0" topLeftCell="A21" zoomScaleNormal="100" workbookViewId="0">
      <selection activeCell="B16" sqref="B16:L30"/>
    </sheetView>
  </sheetViews>
  <sheetFormatPr baseColWidth="10" defaultRowHeight="15"/>
  <cols>
    <col min="1" max="1" width="5.140625" style="51" customWidth="1"/>
    <col min="2" max="2" width="6.5703125" style="51" customWidth="1"/>
    <col min="3" max="3" width="15.140625" style="51" customWidth="1"/>
    <col min="4" max="4" width="34.28515625"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38.28515625" style="51" customWidth="1"/>
    <col min="11" max="11" width="11.140625" style="51" bestFit="1" customWidth="1"/>
    <col min="12" max="12" width="55.7109375" style="51" customWidth="1"/>
    <col min="13" max="13" width="11.140625" style="51" hidden="1" customWidth="1"/>
    <col min="14" max="14" width="30.7109375" style="51" hidden="1" customWidth="1"/>
    <col min="15" max="15" width="8.7109375" style="67" hidden="1" customWidth="1"/>
    <col min="16" max="16" width="30.7109375" style="51" hidden="1" customWidth="1"/>
    <col min="17" max="17" width="8.7109375" style="51" hidden="1" customWidth="1"/>
    <col min="18" max="18" width="31.7109375" style="51" hidden="1" customWidth="1"/>
    <col min="19" max="16384" width="11.42578125" style="51"/>
  </cols>
  <sheetData>
    <row r="1" spans="2:18" ht="15.75" thickBot="1">
      <c r="B1" s="51" t="s">
        <v>191</v>
      </c>
    </row>
    <row r="2" spans="2:18" ht="30" customHeight="1">
      <c r="D2" s="137"/>
      <c r="E2" s="178" t="s">
        <v>187</v>
      </c>
      <c r="F2" s="178"/>
      <c r="G2" s="178"/>
      <c r="H2" s="178"/>
      <c r="I2" s="178"/>
      <c r="J2" s="66" t="s">
        <v>189</v>
      </c>
      <c r="K2" s="143"/>
      <c r="L2" s="144"/>
    </row>
    <row r="3" spans="2:18" ht="25.5" customHeight="1">
      <c r="D3" s="138"/>
      <c r="E3" s="179" t="s">
        <v>261</v>
      </c>
      <c r="F3" s="180"/>
      <c r="G3" s="180"/>
      <c r="H3" s="180"/>
      <c r="I3" s="180"/>
      <c r="J3" s="63" t="s">
        <v>205</v>
      </c>
      <c r="K3" s="145"/>
      <c r="L3" s="146"/>
    </row>
    <row r="4" spans="2:18" ht="48" customHeight="1" thickBot="1">
      <c r="D4" s="139"/>
      <c r="E4" s="181"/>
      <c r="F4" s="181"/>
      <c r="G4" s="181"/>
      <c r="H4" s="181"/>
      <c r="I4" s="181"/>
      <c r="J4" s="64" t="s">
        <v>206</v>
      </c>
      <c r="K4" s="147"/>
      <c r="L4" s="148"/>
    </row>
    <row r="6" spans="2:18" ht="15.75" thickBot="1"/>
    <row r="7" spans="2:18" ht="15.75" thickBot="1">
      <c r="B7" s="189" t="s">
        <v>141</v>
      </c>
      <c r="C7" s="185" t="s">
        <v>142</v>
      </c>
      <c r="D7" s="185" t="s">
        <v>143</v>
      </c>
      <c r="E7" s="185" t="s">
        <v>144</v>
      </c>
      <c r="F7" s="185" t="s">
        <v>145</v>
      </c>
      <c r="G7" s="185" t="s">
        <v>146</v>
      </c>
      <c r="H7" s="187" t="s">
        <v>140</v>
      </c>
      <c r="I7" s="185" t="s">
        <v>147</v>
      </c>
      <c r="J7" s="185" t="s">
        <v>148</v>
      </c>
      <c r="K7" s="176" t="s">
        <v>200</v>
      </c>
      <c r="L7" s="177"/>
      <c r="M7" s="176" t="s">
        <v>198</v>
      </c>
      <c r="N7" s="177"/>
      <c r="O7" s="176" t="s">
        <v>196</v>
      </c>
      <c r="P7" s="177"/>
      <c r="Q7" s="176" t="s">
        <v>197</v>
      </c>
      <c r="R7" s="177"/>
    </row>
    <row r="8" spans="2:18" ht="31.5" customHeight="1">
      <c r="B8" s="190"/>
      <c r="C8" s="186"/>
      <c r="D8" s="186"/>
      <c r="E8" s="186"/>
      <c r="F8" s="186"/>
      <c r="G8" s="186"/>
      <c r="H8" s="188"/>
      <c r="I8" s="186"/>
      <c r="J8" s="186"/>
      <c r="K8" s="56" t="s">
        <v>149</v>
      </c>
      <c r="L8" s="57" t="s">
        <v>201</v>
      </c>
      <c r="M8" s="56" t="s">
        <v>149</v>
      </c>
      <c r="N8" s="57" t="s">
        <v>199</v>
      </c>
      <c r="O8" s="68" t="s">
        <v>149</v>
      </c>
      <c r="P8" s="57" t="s">
        <v>195</v>
      </c>
      <c r="Q8" s="56" t="s">
        <v>149</v>
      </c>
      <c r="R8" s="57" t="s">
        <v>195</v>
      </c>
    </row>
    <row r="9" spans="2:18" ht="24">
      <c r="B9" s="182">
        <v>1</v>
      </c>
      <c r="C9" s="183" t="s">
        <v>160</v>
      </c>
      <c r="D9" s="131" t="s">
        <v>171</v>
      </c>
      <c r="E9" s="184">
        <v>1</v>
      </c>
      <c r="F9" s="159">
        <v>45292</v>
      </c>
      <c r="G9" s="191">
        <v>45657</v>
      </c>
      <c r="H9" s="159" t="s">
        <v>151</v>
      </c>
      <c r="I9" s="131" t="s">
        <v>172</v>
      </c>
      <c r="J9" s="98" t="s">
        <v>214</v>
      </c>
      <c r="K9" s="132">
        <v>0.25</v>
      </c>
      <c r="L9" s="164" t="s">
        <v>295</v>
      </c>
      <c r="M9" s="132"/>
      <c r="N9" s="193"/>
      <c r="O9" s="132"/>
      <c r="P9" s="193"/>
      <c r="Q9" s="132"/>
      <c r="R9" s="130"/>
    </row>
    <row r="10" spans="2:18" ht="41.25" customHeight="1">
      <c r="B10" s="182"/>
      <c r="C10" s="183"/>
      <c r="D10" s="131"/>
      <c r="E10" s="184"/>
      <c r="F10" s="159"/>
      <c r="G10" s="192"/>
      <c r="H10" s="159"/>
      <c r="I10" s="131"/>
      <c r="J10" s="98" t="s">
        <v>215</v>
      </c>
      <c r="K10" s="132"/>
      <c r="L10" s="164"/>
      <c r="M10" s="132"/>
      <c r="N10" s="193"/>
      <c r="O10" s="132"/>
      <c r="P10" s="193"/>
      <c r="Q10" s="132"/>
      <c r="R10" s="130"/>
    </row>
    <row r="11" spans="2:18" ht="33.75" customHeight="1">
      <c r="B11" s="182">
        <v>2</v>
      </c>
      <c r="C11" s="183" t="s">
        <v>160</v>
      </c>
      <c r="D11" s="131" t="s">
        <v>190</v>
      </c>
      <c r="E11" s="184">
        <v>1</v>
      </c>
      <c r="F11" s="159">
        <v>45292</v>
      </c>
      <c r="G11" s="191">
        <v>45657</v>
      </c>
      <c r="H11" s="159" t="s">
        <v>151</v>
      </c>
      <c r="I11" s="131" t="s">
        <v>172</v>
      </c>
      <c r="J11" s="194" t="s">
        <v>173</v>
      </c>
      <c r="K11" s="132">
        <v>0.25</v>
      </c>
      <c r="L11" s="164" t="s">
        <v>294</v>
      </c>
      <c r="M11" s="132"/>
      <c r="N11" s="193"/>
      <c r="O11" s="132"/>
      <c r="P11" s="193"/>
      <c r="Q11" s="132"/>
      <c r="R11" s="130"/>
    </row>
    <row r="12" spans="2:18" ht="78.75" customHeight="1">
      <c r="B12" s="182"/>
      <c r="C12" s="183"/>
      <c r="D12" s="131"/>
      <c r="E12" s="184"/>
      <c r="F12" s="159"/>
      <c r="G12" s="192"/>
      <c r="H12" s="159"/>
      <c r="I12" s="131"/>
      <c r="J12" s="195"/>
      <c r="K12" s="132"/>
      <c r="L12" s="164"/>
      <c r="M12" s="132"/>
      <c r="N12" s="193"/>
      <c r="O12" s="132"/>
      <c r="P12" s="193"/>
      <c r="Q12" s="132"/>
      <c r="R12" s="130"/>
    </row>
    <row r="13" spans="2:18" ht="45.75" customHeight="1">
      <c r="B13" s="79">
        <v>3</v>
      </c>
      <c r="C13" s="91" t="s">
        <v>160</v>
      </c>
      <c r="D13" s="94" t="s">
        <v>296</v>
      </c>
      <c r="E13" s="80">
        <v>1</v>
      </c>
      <c r="F13" s="96">
        <v>45292</v>
      </c>
      <c r="G13" s="101">
        <v>45657</v>
      </c>
      <c r="H13" s="96" t="s">
        <v>151</v>
      </c>
      <c r="I13" s="94" t="s">
        <v>172</v>
      </c>
      <c r="J13" s="100" t="s">
        <v>208</v>
      </c>
      <c r="K13" s="76">
        <v>0.25</v>
      </c>
      <c r="L13" s="81" t="s">
        <v>299</v>
      </c>
      <c r="M13" s="76"/>
      <c r="N13" s="77"/>
      <c r="O13" s="76"/>
      <c r="P13" s="77"/>
      <c r="Q13" s="76"/>
      <c r="R13" s="78"/>
    </row>
    <row r="14" spans="2:18" ht="33.75" customHeight="1">
      <c r="B14" s="182">
        <v>4</v>
      </c>
      <c r="C14" s="197" t="s">
        <v>174</v>
      </c>
      <c r="D14" s="131" t="s">
        <v>207</v>
      </c>
      <c r="E14" s="184">
        <v>1</v>
      </c>
      <c r="F14" s="159">
        <v>45292</v>
      </c>
      <c r="G14" s="191">
        <v>45657</v>
      </c>
      <c r="H14" s="159" t="s">
        <v>151</v>
      </c>
      <c r="I14" s="131" t="s">
        <v>169</v>
      </c>
      <c r="J14" s="194" t="s">
        <v>216</v>
      </c>
      <c r="K14" s="132">
        <v>0.25</v>
      </c>
      <c r="L14" s="194" t="s">
        <v>301</v>
      </c>
      <c r="M14" s="132"/>
      <c r="N14" s="193"/>
      <c r="O14" s="132"/>
      <c r="P14" s="193"/>
      <c r="Q14" s="132"/>
      <c r="R14" s="130"/>
    </row>
    <row r="15" spans="2:18" ht="112.5" customHeight="1">
      <c r="B15" s="182"/>
      <c r="C15" s="197"/>
      <c r="D15" s="131"/>
      <c r="E15" s="184"/>
      <c r="F15" s="159"/>
      <c r="G15" s="192"/>
      <c r="H15" s="159"/>
      <c r="I15" s="131"/>
      <c r="J15" s="195"/>
      <c r="K15" s="132"/>
      <c r="L15" s="195"/>
      <c r="M15" s="132"/>
      <c r="N15" s="193"/>
      <c r="O15" s="132"/>
      <c r="P15" s="193"/>
      <c r="Q15" s="132"/>
      <c r="R15" s="130"/>
    </row>
    <row r="16" spans="2:18" ht="23.25" customHeight="1">
      <c r="B16" s="182">
        <v>5</v>
      </c>
      <c r="C16" s="196" t="s">
        <v>175</v>
      </c>
      <c r="D16" s="131" t="s">
        <v>176</v>
      </c>
      <c r="E16" s="184">
        <v>1</v>
      </c>
      <c r="F16" s="159">
        <v>45292</v>
      </c>
      <c r="G16" s="191">
        <v>45657</v>
      </c>
      <c r="H16" s="159" t="s">
        <v>151</v>
      </c>
      <c r="I16" s="131" t="s">
        <v>177</v>
      </c>
      <c r="J16" s="98" t="s">
        <v>217</v>
      </c>
      <c r="K16" s="132">
        <v>0.25</v>
      </c>
      <c r="L16" s="194" t="s">
        <v>298</v>
      </c>
      <c r="M16" s="132"/>
      <c r="N16" s="164"/>
      <c r="O16" s="132"/>
      <c r="P16" s="164"/>
      <c r="Q16" s="132"/>
      <c r="R16" s="130"/>
    </row>
    <row r="17" spans="2:18" ht="59.25" customHeight="1">
      <c r="B17" s="182"/>
      <c r="C17" s="196"/>
      <c r="D17" s="131"/>
      <c r="E17" s="184"/>
      <c r="F17" s="159"/>
      <c r="G17" s="192"/>
      <c r="H17" s="159"/>
      <c r="I17" s="131"/>
      <c r="J17" s="98" t="s">
        <v>218</v>
      </c>
      <c r="K17" s="132"/>
      <c r="L17" s="195"/>
      <c r="M17" s="203"/>
      <c r="N17" s="198"/>
      <c r="O17" s="132"/>
      <c r="P17" s="198"/>
      <c r="Q17" s="132"/>
      <c r="R17" s="130"/>
    </row>
    <row r="18" spans="2:18" ht="91.5" customHeight="1">
      <c r="B18" s="87">
        <v>6</v>
      </c>
      <c r="C18" s="93" t="s">
        <v>175</v>
      </c>
      <c r="D18" s="95" t="s">
        <v>212</v>
      </c>
      <c r="E18" s="86">
        <v>1</v>
      </c>
      <c r="F18" s="97">
        <v>45292</v>
      </c>
      <c r="G18" s="101">
        <v>45657</v>
      </c>
      <c r="H18" s="97" t="s">
        <v>151</v>
      </c>
      <c r="I18" s="95" t="s">
        <v>177</v>
      </c>
      <c r="J18" s="98" t="s">
        <v>219</v>
      </c>
      <c r="K18" s="84">
        <v>0.25</v>
      </c>
      <c r="L18" s="110" t="s">
        <v>297</v>
      </c>
      <c r="M18" s="89"/>
      <c r="N18" s="88"/>
      <c r="O18" s="84"/>
      <c r="P18" s="88"/>
      <c r="Q18" s="84"/>
      <c r="R18" s="90"/>
    </row>
    <row r="19" spans="2:18" ht="21.75" customHeight="1">
      <c r="B19" s="207">
        <v>7</v>
      </c>
      <c r="C19" s="209" t="s">
        <v>178</v>
      </c>
      <c r="D19" s="205" t="s">
        <v>179</v>
      </c>
      <c r="E19" s="211">
        <v>1</v>
      </c>
      <c r="F19" s="191">
        <v>45292</v>
      </c>
      <c r="G19" s="191">
        <v>45657</v>
      </c>
      <c r="H19" s="191" t="s">
        <v>151</v>
      </c>
      <c r="I19" s="205" t="s">
        <v>180</v>
      </c>
      <c r="J19" s="98" t="s">
        <v>220</v>
      </c>
      <c r="K19" s="201">
        <v>0.25</v>
      </c>
      <c r="L19" s="199" t="s">
        <v>304</v>
      </c>
      <c r="M19" s="201"/>
      <c r="N19" s="199"/>
      <c r="O19" s="201"/>
      <c r="P19" s="199"/>
      <c r="Q19" s="201"/>
      <c r="R19" s="214"/>
    </row>
    <row r="20" spans="2:18" ht="66.75" customHeight="1">
      <c r="B20" s="208"/>
      <c r="C20" s="210"/>
      <c r="D20" s="206"/>
      <c r="E20" s="212"/>
      <c r="F20" s="192"/>
      <c r="G20" s="192"/>
      <c r="H20" s="192"/>
      <c r="I20" s="206"/>
      <c r="J20" s="98" t="s">
        <v>221</v>
      </c>
      <c r="K20" s="202"/>
      <c r="L20" s="200"/>
      <c r="M20" s="202"/>
      <c r="N20" s="200"/>
      <c r="O20" s="202"/>
      <c r="P20" s="200"/>
      <c r="Q20" s="202"/>
      <c r="R20" s="215"/>
    </row>
    <row r="21" spans="2:18" ht="15" customHeight="1">
      <c r="B21" s="182">
        <v>8</v>
      </c>
      <c r="C21" s="204" t="s">
        <v>178</v>
      </c>
      <c r="D21" s="131" t="s">
        <v>181</v>
      </c>
      <c r="E21" s="184">
        <v>1</v>
      </c>
      <c r="F21" s="159">
        <v>45292</v>
      </c>
      <c r="G21" s="191">
        <v>45657</v>
      </c>
      <c r="H21" s="159" t="s">
        <v>151</v>
      </c>
      <c r="I21" s="131" t="s">
        <v>182</v>
      </c>
      <c r="J21" s="98" t="s">
        <v>222</v>
      </c>
      <c r="K21" s="132">
        <v>0.25</v>
      </c>
      <c r="L21" s="164" t="s">
        <v>303</v>
      </c>
      <c r="M21" s="132"/>
      <c r="N21" s="164"/>
      <c r="O21" s="132"/>
      <c r="P21" s="164"/>
      <c r="Q21" s="132"/>
      <c r="R21" s="130"/>
    </row>
    <row r="22" spans="2:18" ht="54.75" customHeight="1">
      <c r="B22" s="182"/>
      <c r="C22" s="204"/>
      <c r="D22" s="131"/>
      <c r="E22" s="184"/>
      <c r="F22" s="159"/>
      <c r="G22" s="192"/>
      <c r="H22" s="159"/>
      <c r="I22" s="131"/>
      <c r="J22" s="98" t="s">
        <v>223</v>
      </c>
      <c r="K22" s="132"/>
      <c r="L22" s="164"/>
      <c r="M22" s="203"/>
      <c r="N22" s="164"/>
      <c r="O22" s="203"/>
      <c r="P22" s="164"/>
      <c r="Q22" s="203"/>
      <c r="R22" s="130"/>
    </row>
    <row r="23" spans="2:18" ht="51" customHeight="1">
      <c r="B23" s="79">
        <v>9</v>
      </c>
      <c r="C23" s="92" t="s">
        <v>174</v>
      </c>
      <c r="D23" s="94" t="s">
        <v>213</v>
      </c>
      <c r="E23" s="80">
        <v>1</v>
      </c>
      <c r="F23" s="96">
        <v>45292</v>
      </c>
      <c r="G23" s="99">
        <v>45657</v>
      </c>
      <c r="H23" s="96" t="s">
        <v>151</v>
      </c>
      <c r="I23" s="94" t="s">
        <v>209</v>
      </c>
      <c r="J23" s="98" t="s">
        <v>224</v>
      </c>
      <c r="K23" s="76">
        <v>0.25</v>
      </c>
      <c r="L23" s="81" t="s">
        <v>305</v>
      </c>
      <c r="M23" s="82"/>
      <c r="N23" s="81"/>
      <c r="O23" s="82"/>
      <c r="P23" s="81"/>
      <c r="Q23" s="82"/>
      <c r="R23" s="78"/>
    </row>
    <row r="24" spans="2:18" ht="56.25" customHeight="1">
      <c r="B24" s="79">
        <v>10</v>
      </c>
      <c r="C24" s="92" t="s">
        <v>174</v>
      </c>
      <c r="D24" s="94" t="s">
        <v>210</v>
      </c>
      <c r="E24" s="80">
        <v>1</v>
      </c>
      <c r="F24" s="96">
        <v>45292</v>
      </c>
      <c r="G24" s="99">
        <v>45657</v>
      </c>
      <c r="H24" s="96" t="s">
        <v>151</v>
      </c>
      <c r="I24" s="94" t="s">
        <v>209</v>
      </c>
      <c r="J24" s="98" t="s">
        <v>211</v>
      </c>
      <c r="K24" s="76">
        <v>0.25</v>
      </c>
      <c r="L24" s="81" t="s">
        <v>302</v>
      </c>
      <c r="M24" s="82"/>
      <c r="N24" s="81"/>
      <c r="O24" s="82"/>
      <c r="P24" s="81"/>
      <c r="Q24" s="82"/>
      <c r="R24" s="78"/>
    </row>
    <row r="25" spans="2:18" ht="18.75">
      <c r="B25" s="58"/>
      <c r="C25" s="58"/>
      <c r="D25" s="58"/>
      <c r="E25" s="58"/>
      <c r="F25" s="58"/>
      <c r="G25" s="58"/>
      <c r="H25" s="58"/>
      <c r="I25" s="58"/>
      <c r="J25" s="102" t="s">
        <v>168</v>
      </c>
      <c r="K25" s="103">
        <f>(SUM(K9:K24))/8</f>
        <v>0.3125</v>
      </c>
      <c r="L25" s="58"/>
      <c r="M25" s="103">
        <f>(SUM(M9:M24))/8</f>
        <v>0</v>
      </c>
      <c r="N25" s="58"/>
      <c r="O25" s="103">
        <f>(SUM(O9:O24))/8</f>
        <v>0</v>
      </c>
      <c r="P25" s="58"/>
      <c r="Q25" s="103">
        <f>(SUM(Q9:Q24))/8</f>
        <v>0</v>
      </c>
      <c r="R25" s="58"/>
    </row>
    <row r="28" spans="2:18">
      <c r="C28" s="54"/>
      <c r="D28" s="54"/>
    </row>
    <row r="29" spans="2:18">
      <c r="C29" s="55" t="s">
        <v>169</v>
      </c>
      <c r="J29" s="213"/>
    </row>
    <row r="30" spans="2:18">
      <c r="C30" s="55" t="s">
        <v>202</v>
      </c>
      <c r="J30" s="213"/>
    </row>
    <row r="32" spans="2:18">
      <c r="C32" s="55"/>
    </row>
  </sheetData>
  <autoFilter ref="B7:J25" xr:uid="{00000000-0001-0000-0300-000000000000}"/>
  <mergeCells count="116">
    <mergeCell ref="Q19:Q20"/>
    <mergeCell ref="R19:R20"/>
    <mergeCell ref="Q21:Q22"/>
    <mergeCell ref="R21:R22"/>
    <mergeCell ref="Q7:R7"/>
    <mergeCell ref="Q9:Q10"/>
    <mergeCell ref="R9:R10"/>
    <mergeCell ref="Q11:Q12"/>
    <mergeCell ref="R11:R12"/>
    <mergeCell ref="Q14:Q15"/>
    <mergeCell ref="R14:R15"/>
    <mergeCell ref="Q16:Q17"/>
    <mergeCell ref="R16:R17"/>
    <mergeCell ref="J29:J30"/>
    <mergeCell ref="N21:N22"/>
    <mergeCell ref="O21:O22"/>
    <mergeCell ref="P21:P22"/>
    <mergeCell ref="G21:G22"/>
    <mergeCell ref="H21:H22"/>
    <mergeCell ref="I21:I22"/>
    <mergeCell ref="K21:K22"/>
    <mergeCell ref="L21:L22"/>
    <mergeCell ref="M21:M22"/>
    <mergeCell ref="N19:N20"/>
    <mergeCell ref="O19:O20"/>
    <mergeCell ref="P19:P20"/>
    <mergeCell ref="L19:L20"/>
    <mergeCell ref="M19:M20"/>
    <mergeCell ref="M16:M17"/>
    <mergeCell ref="L16:L17"/>
    <mergeCell ref="B21:B22"/>
    <mergeCell ref="C21:C22"/>
    <mergeCell ref="D21:D22"/>
    <mergeCell ref="E21:E22"/>
    <mergeCell ref="F21:F22"/>
    <mergeCell ref="G19:G20"/>
    <mergeCell ref="H19:H20"/>
    <mergeCell ref="I19:I20"/>
    <mergeCell ref="K19:K20"/>
    <mergeCell ref="B19:B20"/>
    <mergeCell ref="C19:C20"/>
    <mergeCell ref="D19:D20"/>
    <mergeCell ref="E19:E20"/>
    <mergeCell ref="F19:F20"/>
    <mergeCell ref="G16:G17"/>
    <mergeCell ref="H16:H17"/>
    <mergeCell ref="I16:I17"/>
    <mergeCell ref="K16:K17"/>
    <mergeCell ref="N14:N15"/>
    <mergeCell ref="O14:O15"/>
    <mergeCell ref="P14:P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N16:N17"/>
    <mergeCell ref="O16:O17"/>
    <mergeCell ref="P16:P17"/>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B11:B12"/>
    <mergeCell ref="C11:C12"/>
    <mergeCell ref="D11:D12"/>
    <mergeCell ref="E11:E12"/>
    <mergeCell ref="F11:F12"/>
    <mergeCell ref="G9:G10"/>
    <mergeCell ref="H9:H10"/>
    <mergeCell ref="I9:I10"/>
    <mergeCell ref="M11:M12"/>
    <mergeCell ref="M9:M10"/>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1FB9-1ED0-4595-8066-5B7DEA3E475D}">
  <sheetPr>
    <tabColor theme="5" tint="0.39997558519241921"/>
  </sheetPr>
  <dimension ref="B1:R30"/>
  <sheetViews>
    <sheetView showGridLines="0" topLeftCell="A21" zoomScaleNormal="100" workbookViewId="0">
      <selection activeCell="B15" sqref="B15:L30"/>
    </sheetView>
  </sheetViews>
  <sheetFormatPr baseColWidth="10" defaultRowHeight="15"/>
  <cols>
    <col min="1" max="1" width="5.140625" style="51" customWidth="1"/>
    <col min="2" max="2" width="6.5703125" style="51" customWidth="1"/>
    <col min="3" max="3" width="15.140625" style="51" customWidth="1"/>
    <col min="4" max="4" width="37.140625" style="51" customWidth="1"/>
    <col min="5" max="5" width="15.28515625" style="51" customWidth="1"/>
    <col min="6" max="6" width="14" style="51" customWidth="1"/>
    <col min="7" max="7" width="15.42578125" style="51" customWidth="1"/>
    <col min="8" max="8" width="13.42578125" style="51" customWidth="1"/>
    <col min="9" max="9" width="17.140625" style="51" customWidth="1"/>
    <col min="10" max="10" width="38.28515625" style="51" customWidth="1"/>
    <col min="11" max="11" width="11.140625" style="51" bestFit="1" customWidth="1"/>
    <col min="12" max="12" width="73.140625" style="51" customWidth="1"/>
    <col min="13" max="13" width="11.140625" style="51" hidden="1" customWidth="1"/>
    <col min="14" max="14" width="30.7109375" style="51" hidden="1" customWidth="1"/>
    <col min="15" max="15" width="8.7109375" style="67" hidden="1" customWidth="1"/>
    <col min="16" max="16" width="30.7109375" style="51" hidden="1" customWidth="1"/>
    <col min="17" max="17" width="8.7109375" style="51" hidden="1" customWidth="1"/>
    <col min="18" max="18" width="31.7109375" style="51" hidden="1" customWidth="1"/>
    <col min="19" max="16384" width="11.42578125" style="51"/>
  </cols>
  <sheetData>
    <row r="1" spans="2:18" ht="15.75" thickBot="1">
      <c r="B1" s="51" t="s">
        <v>191</v>
      </c>
    </row>
    <row r="2" spans="2:18" ht="30" customHeight="1">
      <c r="D2" s="137"/>
      <c r="E2" s="178" t="s">
        <v>187</v>
      </c>
      <c r="F2" s="178"/>
      <c r="G2" s="178"/>
      <c r="H2" s="178"/>
      <c r="I2" s="178"/>
      <c r="J2" s="66" t="s">
        <v>189</v>
      </c>
      <c r="K2" s="143"/>
      <c r="L2" s="144"/>
    </row>
    <row r="3" spans="2:18" ht="25.5" customHeight="1">
      <c r="D3" s="138"/>
      <c r="E3" s="179" t="s">
        <v>260</v>
      </c>
      <c r="F3" s="180"/>
      <c r="G3" s="180"/>
      <c r="H3" s="180"/>
      <c r="I3" s="180"/>
      <c r="J3" s="63" t="s">
        <v>205</v>
      </c>
      <c r="K3" s="145"/>
      <c r="L3" s="146"/>
    </row>
    <row r="4" spans="2:18" ht="48" customHeight="1" thickBot="1">
      <c r="D4" s="139"/>
      <c r="E4" s="181"/>
      <c r="F4" s="181"/>
      <c r="G4" s="181"/>
      <c r="H4" s="181"/>
      <c r="I4" s="181"/>
      <c r="J4" s="64" t="s">
        <v>206</v>
      </c>
      <c r="K4" s="147"/>
      <c r="L4" s="148"/>
    </row>
    <row r="6" spans="2:18" ht="15.75" thickBot="1"/>
    <row r="7" spans="2:18" ht="15.75" thickBot="1">
      <c r="B7" s="189" t="s">
        <v>141</v>
      </c>
      <c r="C7" s="185" t="s">
        <v>142</v>
      </c>
      <c r="D7" s="185" t="s">
        <v>143</v>
      </c>
      <c r="E7" s="185" t="s">
        <v>144</v>
      </c>
      <c r="F7" s="185" t="s">
        <v>145</v>
      </c>
      <c r="G7" s="185" t="s">
        <v>146</v>
      </c>
      <c r="H7" s="187" t="s">
        <v>140</v>
      </c>
      <c r="I7" s="185" t="s">
        <v>147</v>
      </c>
      <c r="J7" s="185" t="s">
        <v>148</v>
      </c>
      <c r="K7" s="176" t="s">
        <v>200</v>
      </c>
      <c r="L7" s="177"/>
      <c r="M7" s="176" t="s">
        <v>198</v>
      </c>
      <c r="N7" s="177"/>
      <c r="O7" s="176" t="s">
        <v>196</v>
      </c>
      <c r="P7" s="177"/>
      <c r="Q7" s="176" t="s">
        <v>197</v>
      </c>
      <c r="R7" s="177"/>
    </row>
    <row r="8" spans="2:18" ht="31.5" customHeight="1">
      <c r="B8" s="190"/>
      <c r="C8" s="186"/>
      <c r="D8" s="186"/>
      <c r="E8" s="186"/>
      <c r="F8" s="186"/>
      <c r="G8" s="186"/>
      <c r="H8" s="188"/>
      <c r="I8" s="186"/>
      <c r="J8" s="186"/>
      <c r="K8" s="56" t="s">
        <v>149</v>
      </c>
      <c r="L8" s="57" t="s">
        <v>201</v>
      </c>
      <c r="M8" s="56" t="s">
        <v>149</v>
      </c>
      <c r="N8" s="57" t="s">
        <v>199</v>
      </c>
      <c r="O8" s="68" t="s">
        <v>149</v>
      </c>
      <c r="P8" s="57" t="s">
        <v>195</v>
      </c>
      <c r="Q8" s="56" t="s">
        <v>149</v>
      </c>
      <c r="R8" s="57" t="s">
        <v>195</v>
      </c>
    </row>
    <row r="9" spans="2:18" ht="24" customHeight="1">
      <c r="B9" s="220">
        <v>1</v>
      </c>
      <c r="C9" s="234" t="s">
        <v>245</v>
      </c>
      <c r="D9" s="164" t="s">
        <v>265</v>
      </c>
      <c r="E9" s="131" t="s">
        <v>246</v>
      </c>
      <c r="F9" s="159">
        <v>45292</v>
      </c>
      <c r="G9" s="159">
        <v>45657</v>
      </c>
      <c r="H9" s="159" t="s">
        <v>151</v>
      </c>
      <c r="I9" s="131" t="s">
        <v>247</v>
      </c>
      <c r="J9" s="98" t="s">
        <v>267</v>
      </c>
      <c r="K9" s="132">
        <v>0.25</v>
      </c>
      <c r="L9" s="199" t="s">
        <v>289</v>
      </c>
      <c r="M9" s="132"/>
      <c r="N9" s="193"/>
      <c r="O9" s="132"/>
      <c r="P9" s="193"/>
      <c r="Q9" s="132"/>
      <c r="R9" s="130"/>
    </row>
    <row r="10" spans="2:18" ht="171.75" customHeight="1">
      <c r="B10" s="220"/>
      <c r="C10" s="234"/>
      <c r="D10" s="164"/>
      <c r="E10" s="131"/>
      <c r="F10" s="159"/>
      <c r="G10" s="159"/>
      <c r="H10" s="159"/>
      <c r="I10" s="131"/>
      <c r="J10" s="98" t="s">
        <v>268</v>
      </c>
      <c r="K10" s="132"/>
      <c r="L10" s="200"/>
      <c r="M10" s="132"/>
      <c r="N10" s="193"/>
      <c r="O10" s="132"/>
      <c r="P10" s="193"/>
      <c r="Q10" s="132"/>
      <c r="R10" s="130"/>
    </row>
    <row r="11" spans="2:18" ht="33.75" customHeight="1">
      <c r="B11" s="224">
        <v>2</v>
      </c>
      <c r="C11" s="226" t="s">
        <v>245</v>
      </c>
      <c r="D11" s="228" t="s">
        <v>266</v>
      </c>
      <c r="E11" s="222" t="s">
        <v>248</v>
      </c>
      <c r="F11" s="159">
        <v>45292</v>
      </c>
      <c r="G11" s="159">
        <v>45657</v>
      </c>
      <c r="H11" s="232" t="s">
        <v>151</v>
      </c>
      <c r="I11" s="222" t="s">
        <v>249</v>
      </c>
      <c r="J11" s="108" t="s">
        <v>269</v>
      </c>
      <c r="K11" s="132">
        <v>0.25</v>
      </c>
      <c r="L11" s="199" t="s">
        <v>288</v>
      </c>
      <c r="M11" s="132"/>
      <c r="N11" s="193"/>
      <c r="O11" s="132"/>
      <c r="P11" s="193"/>
      <c r="Q11" s="132"/>
      <c r="R11" s="130"/>
    </row>
    <row r="12" spans="2:18" ht="37.5" customHeight="1">
      <c r="B12" s="225"/>
      <c r="C12" s="227"/>
      <c r="D12" s="229"/>
      <c r="E12" s="223"/>
      <c r="F12" s="159"/>
      <c r="G12" s="159"/>
      <c r="H12" s="233"/>
      <c r="I12" s="223"/>
      <c r="J12" s="108" t="s">
        <v>267</v>
      </c>
      <c r="K12" s="132"/>
      <c r="L12" s="200"/>
      <c r="M12" s="132"/>
      <c r="N12" s="193"/>
      <c r="O12" s="132"/>
      <c r="P12" s="193"/>
      <c r="Q12" s="132"/>
      <c r="R12" s="130"/>
    </row>
    <row r="13" spans="2:18" ht="45.75" customHeight="1">
      <c r="B13" s="224">
        <v>3</v>
      </c>
      <c r="C13" s="226" t="s">
        <v>245</v>
      </c>
      <c r="D13" s="228" t="s">
        <v>278</v>
      </c>
      <c r="E13" s="222" t="s">
        <v>279</v>
      </c>
      <c r="F13" s="159">
        <v>45292</v>
      </c>
      <c r="G13" s="159">
        <v>45657</v>
      </c>
      <c r="H13" s="222" t="s">
        <v>151</v>
      </c>
      <c r="I13" s="222" t="s">
        <v>250</v>
      </c>
      <c r="J13" s="108" t="s">
        <v>280</v>
      </c>
      <c r="K13" s="201">
        <v>0.25</v>
      </c>
      <c r="L13" s="205" t="s">
        <v>283</v>
      </c>
      <c r="M13" s="76"/>
      <c r="N13" s="77"/>
      <c r="O13" s="76"/>
      <c r="P13" s="77"/>
      <c r="Q13" s="76"/>
      <c r="R13" s="78"/>
    </row>
    <row r="14" spans="2:18" ht="33.75" customHeight="1">
      <c r="B14" s="225"/>
      <c r="C14" s="227"/>
      <c r="D14" s="229"/>
      <c r="E14" s="223"/>
      <c r="F14" s="159"/>
      <c r="G14" s="159"/>
      <c r="H14" s="223"/>
      <c r="I14" s="223"/>
      <c r="J14" s="108" t="s">
        <v>281</v>
      </c>
      <c r="K14" s="202"/>
      <c r="L14" s="206"/>
      <c r="M14" s="132"/>
      <c r="N14" s="193"/>
      <c r="O14" s="132"/>
      <c r="P14" s="193"/>
      <c r="Q14" s="132"/>
      <c r="R14" s="130"/>
    </row>
    <row r="15" spans="2:18" ht="33" customHeight="1">
      <c r="B15" s="220">
        <v>4</v>
      </c>
      <c r="C15" s="221" t="s">
        <v>251</v>
      </c>
      <c r="D15" s="164" t="s">
        <v>282</v>
      </c>
      <c r="E15" s="131" t="s">
        <v>252</v>
      </c>
      <c r="F15" s="159">
        <v>45292</v>
      </c>
      <c r="G15" s="159">
        <v>45657</v>
      </c>
      <c r="H15" s="159" t="s">
        <v>151</v>
      </c>
      <c r="I15" s="131" t="s">
        <v>253</v>
      </c>
      <c r="J15" s="98" t="s">
        <v>270</v>
      </c>
      <c r="K15" s="201">
        <v>0.25</v>
      </c>
      <c r="L15" s="205" t="s">
        <v>284</v>
      </c>
      <c r="M15" s="132"/>
      <c r="N15" s="193"/>
      <c r="O15" s="132"/>
      <c r="P15" s="193"/>
      <c r="Q15" s="132"/>
      <c r="R15" s="130"/>
    </row>
    <row r="16" spans="2:18" ht="23.25" customHeight="1">
      <c r="B16" s="220"/>
      <c r="C16" s="221"/>
      <c r="D16" s="164"/>
      <c r="E16" s="131"/>
      <c r="F16" s="159"/>
      <c r="G16" s="159"/>
      <c r="H16" s="159"/>
      <c r="I16" s="131"/>
      <c r="J16" s="98" t="s">
        <v>271</v>
      </c>
      <c r="K16" s="202"/>
      <c r="L16" s="206"/>
      <c r="M16" s="132"/>
      <c r="N16" s="164"/>
      <c r="O16" s="132"/>
      <c r="P16" s="164"/>
      <c r="Q16" s="132"/>
      <c r="R16" s="130"/>
    </row>
    <row r="17" spans="2:18" ht="32.25" customHeight="1">
      <c r="B17" s="220">
        <v>5</v>
      </c>
      <c r="C17" s="221" t="s">
        <v>251</v>
      </c>
      <c r="D17" s="164" t="s">
        <v>263</v>
      </c>
      <c r="E17" s="131" t="s">
        <v>264</v>
      </c>
      <c r="F17" s="159">
        <v>45292</v>
      </c>
      <c r="G17" s="159">
        <v>45657</v>
      </c>
      <c r="H17" s="159" t="s">
        <v>151</v>
      </c>
      <c r="I17" s="131" t="s">
        <v>250</v>
      </c>
      <c r="J17" s="98" t="s">
        <v>272</v>
      </c>
      <c r="K17" s="201">
        <v>0.25</v>
      </c>
      <c r="L17" s="205" t="s">
        <v>287</v>
      </c>
      <c r="M17" s="203"/>
      <c r="N17" s="198"/>
      <c r="O17" s="132"/>
      <c r="P17" s="198"/>
      <c r="Q17" s="132"/>
      <c r="R17" s="130"/>
    </row>
    <row r="18" spans="2:18" ht="82.5" customHeight="1">
      <c r="B18" s="220"/>
      <c r="C18" s="221"/>
      <c r="D18" s="164"/>
      <c r="E18" s="131"/>
      <c r="F18" s="159"/>
      <c r="G18" s="159"/>
      <c r="H18" s="159"/>
      <c r="I18" s="131"/>
      <c r="J18" s="98" t="s">
        <v>273</v>
      </c>
      <c r="K18" s="202"/>
      <c r="L18" s="216"/>
      <c r="M18" s="89"/>
      <c r="N18" s="88"/>
      <c r="O18" s="84"/>
      <c r="P18" s="88"/>
      <c r="Q18" s="84"/>
      <c r="R18" s="90"/>
    </row>
    <row r="19" spans="2:18" ht="21.75" customHeight="1">
      <c r="B19" s="220">
        <v>6</v>
      </c>
      <c r="C19" s="231" t="s">
        <v>254</v>
      </c>
      <c r="D19" s="164" t="s">
        <v>255</v>
      </c>
      <c r="E19" s="131" t="s">
        <v>256</v>
      </c>
      <c r="F19" s="159">
        <v>45292</v>
      </c>
      <c r="G19" s="159">
        <v>45657</v>
      </c>
      <c r="H19" s="159" t="s">
        <v>151</v>
      </c>
      <c r="I19" s="131" t="s">
        <v>253</v>
      </c>
      <c r="J19" s="98" t="s">
        <v>274</v>
      </c>
      <c r="K19" s="201">
        <v>0.25</v>
      </c>
      <c r="L19" s="199" t="s">
        <v>285</v>
      </c>
      <c r="M19" s="201"/>
      <c r="N19" s="199"/>
      <c r="O19" s="201"/>
      <c r="P19" s="199"/>
      <c r="Q19" s="201"/>
      <c r="R19" s="214"/>
    </row>
    <row r="20" spans="2:18" ht="131.25" customHeight="1">
      <c r="B20" s="220"/>
      <c r="C20" s="231"/>
      <c r="D20" s="164"/>
      <c r="E20" s="131"/>
      <c r="F20" s="159"/>
      <c r="G20" s="159"/>
      <c r="H20" s="159"/>
      <c r="I20" s="131"/>
      <c r="J20" s="98" t="s">
        <v>275</v>
      </c>
      <c r="K20" s="202"/>
      <c r="L20" s="200"/>
      <c r="M20" s="202"/>
      <c r="N20" s="200"/>
      <c r="O20" s="202"/>
      <c r="P20" s="200"/>
      <c r="Q20" s="202"/>
      <c r="R20" s="215"/>
    </row>
    <row r="21" spans="2:18" ht="15" customHeight="1">
      <c r="B21" s="220">
        <v>7</v>
      </c>
      <c r="C21" s="230" t="s">
        <v>257</v>
      </c>
      <c r="D21" s="164" t="s">
        <v>258</v>
      </c>
      <c r="E21" s="131" t="s">
        <v>259</v>
      </c>
      <c r="F21" s="159">
        <v>45292</v>
      </c>
      <c r="G21" s="159">
        <v>45657</v>
      </c>
      <c r="H21" s="159" t="s">
        <v>151</v>
      </c>
      <c r="I21" s="131" t="s">
        <v>253</v>
      </c>
      <c r="J21" s="98" t="s">
        <v>276</v>
      </c>
      <c r="K21" s="132">
        <v>0.25</v>
      </c>
      <c r="L21" s="164" t="s">
        <v>286</v>
      </c>
      <c r="M21" s="132"/>
      <c r="N21" s="164"/>
      <c r="O21" s="132"/>
      <c r="P21" s="164"/>
      <c r="Q21" s="132"/>
      <c r="R21" s="130"/>
    </row>
    <row r="22" spans="2:18" ht="54.75" customHeight="1">
      <c r="B22" s="220"/>
      <c r="C22" s="230"/>
      <c r="D22" s="164"/>
      <c r="E22" s="131"/>
      <c r="F22" s="159"/>
      <c r="G22" s="159"/>
      <c r="H22" s="159"/>
      <c r="I22" s="131"/>
      <c r="J22" s="98" t="s">
        <v>277</v>
      </c>
      <c r="K22" s="132"/>
      <c r="L22" s="164"/>
      <c r="M22" s="203"/>
      <c r="N22" s="164"/>
      <c r="O22" s="203"/>
      <c r="P22" s="164"/>
      <c r="Q22" s="203"/>
      <c r="R22" s="130"/>
    </row>
    <row r="23" spans="2:18" ht="18.75">
      <c r="B23" s="217"/>
      <c r="C23" s="218"/>
      <c r="D23" s="218"/>
      <c r="E23" s="218"/>
      <c r="F23" s="218"/>
      <c r="G23" s="218"/>
      <c r="H23" s="218"/>
      <c r="I23" s="219"/>
      <c r="J23" s="109" t="s">
        <v>168</v>
      </c>
      <c r="K23" s="103">
        <f>(SUM(K9:K22))/6</f>
        <v>0.29166666666666669</v>
      </c>
      <c r="L23" s="58"/>
      <c r="M23" s="103">
        <f>(SUM(M9:M22))/6</f>
        <v>0</v>
      </c>
      <c r="N23" s="58"/>
      <c r="O23" s="103">
        <f>(SUM(O9:O22))/6</f>
        <v>0</v>
      </c>
      <c r="P23" s="58"/>
      <c r="Q23" s="103">
        <f>(SUM(Q9:Q22))/6</f>
        <v>0</v>
      </c>
      <c r="R23" s="58"/>
    </row>
    <row r="26" spans="2:18">
      <c r="C26" s="239" t="s">
        <v>313</v>
      </c>
      <c r="D26" s="239"/>
    </row>
    <row r="27" spans="2:18">
      <c r="C27" s="55" t="s">
        <v>312</v>
      </c>
      <c r="J27" s="213"/>
    </row>
    <row r="28" spans="2:18">
      <c r="C28" s="55" t="s">
        <v>311</v>
      </c>
      <c r="J28" s="213"/>
    </row>
    <row r="30" spans="2:18">
      <c r="C30" s="55"/>
    </row>
  </sheetData>
  <autoFilter ref="B7:J23" xr:uid="{00000000-0001-0000-0300-000000000000}"/>
  <mergeCells count="125">
    <mergeCell ref="D2:D4"/>
    <mergeCell ref="E2:I2"/>
    <mergeCell ref="K2:L4"/>
    <mergeCell ref="E3:I4"/>
    <mergeCell ref="B7:B8"/>
    <mergeCell ref="C7:C8"/>
    <mergeCell ref="D7:D8"/>
    <mergeCell ref="E7:E8"/>
    <mergeCell ref="F7:F8"/>
    <mergeCell ref="G7:G8"/>
    <mergeCell ref="Q7:R7"/>
    <mergeCell ref="B9:B10"/>
    <mergeCell ref="C9:C10"/>
    <mergeCell ref="D9:D10"/>
    <mergeCell ref="E9:E10"/>
    <mergeCell ref="F9:F10"/>
    <mergeCell ref="G9:G10"/>
    <mergeCell ref="H9:H10"/>
    <mergeCell ref="I9:I10"/>
    <mergeCell ref="K9:K10"/>
    <mergeCell ref="H7:H8"/>
    <mergeCell ref="I7:I8"/>
    <mergeCell ref="J7:J8"/>
    <mergeCell ref="K7:L7"/>
    <mergeCell ref="M7:N7"/>
    <mergeCell ref="O7:P7"/>
    <mergeCell ref="R9:R10"/>
    <mergeCell ref="M9:M10"/>
    <mergeCell ref="N9:N10"/>
    <mergeCell ref="O9:O10"/>
    <mergeCell ref="P9:P10"/>
    <mergeCell ref="Q9:Q10"/>
    <mergeCell ref="B11:B12"/>
    <mergeCell ref="C11:C12"/>
    <mergeCell ref="D11:D12"/>
    <mergeCell ref="E11:E12"/>
    <mergeCell ref="F11:F12"/>
    <mergeCell ref="G11:G12"/>
    <mergeCell ref="H11:H12"/>
    <mergeCell ref="I11:I12"/>
    <mergeCell ref="L9:L10"/>
    <mergeCell ref="N14:N15"/>
    <mergeCell ref="O14:O15"/>
    <mergeCell ref="Q11:Q12"/>
    <mergeCell ref="R11:R12"/>
    <mergeCell ref="K11:K12"/>
    <mergeCell ref="L11:L12"/>
    <mergeCell ref="M11:M12"/>
    <mergeCell ref="N11:N12"/>
    <mergeCell ref="O11:O12"/>
    <mergeCell ref="P11:P12"/>
    <mergeCell ref="L13:L14"/>
    <mergeCell ref="K13:K14"/>
    <mergeCell ref="M19:M20"/>
    <mergeCell ref="N19:N20"/>
    <mergeCell ref="O19:O20"/>
    <mergeCell ref="P16:P17"/>
    <mergeCell ref="Q16:Q17"/>
    <mergeCell ref="R16:R17"/>
    <mergeCell ref="B19:B20"/>
    <mergeCell ref="C19:C20"/>
    <mergeCell ref="D19:D20"/>
    <mergeCell ref="E19:E20"/>
    <mergeCell ref="F19:F20"/>
    <mergeCell ref="G19:G20"/>
    <mergeCell ref="H19:H20"/>
    <mergeCell ref="M16:M17"/>
    <mergeCell ref="N16:N17"/>
    <mergeCell ref="O16:O17"/>
    <mergeCell ref="H17:H18"/>
    <mergeCell ref="I17:I18"/>
    <mergeCell ref="K15:K16"/>
    <mergeCell ref="L15:L16"/>
    <mergeCell ref="P14:P15"/>
    <mergeCell ref="Q14:Q15"/>
    <mergeCell ref="R14:R15"/>
    <mergeCell ref="M14:M15"/>
    <mergeCell ref="P21:P22"/>
    <mergeCell ref="Q21:Q22"/>
    <mergeCell ref="R21:R22"/>
    <mergeCell ref="J27:J28"/>
    <mergeCell ref="B13:B14"/>
    <mergeCell ref="C13:C14"/>
    <mergeCell ref="D13:D14"/>
    <mergeCell ref="E13:E14"/>
    <mergeCell ref="F13:F14"/>
    <mergeCell ref="G13:G14"/>
    <mergeCell ref="I21:I22"/>
    <mergeCell ref="K21:K22"/>
    <mergeCell ref="L21:L22"/>
    <mergeCell ref="M21:M22"/>
    <mergeCell ref="N21:N22"/>
    <mergeCell ref="O21:O22"/>
    <mergeCell ref="P19:P20"/>
    <mergeCell ref="Q19:Q20"/>
    <mergeCell ref="R19:R20"/>
    <mergeCell ref="B21:B22"/>
    <mergeCell ref="C21:C22"/>
    <mergeCell ref="D21:D22"/>
    <mergeCell ref="E21:E22"/>
    <mergeCell ref="F21:F22"/>
    <mergeCell ref="H13:H14"/>
    <mergeCell ref="I13:I14"/>
    <mergeCell ref="B15:B16"/>
    <mergeCell ref="C15:C16"/>
    <mergeCell ref="D15:D16"/>
    <mergeCell ref="E15:E16"/>
    <mergeCell ref="F15:F16"/>
    <mergeCell ref="G15:G16"/>
    <mergeCell ref="H15:H16"/>
    <mergeCell ref="I15:I16"/>
    <mergeCell ref="K17:K18"/>
    <mergeCell ref="L17:L18"/>
    <mergeCell ref="B23:I23"/>
    <mergeCell ref="B17:B18"/>
    <mergeCell ref="C17:C18"/>
    <mergeCell ref="D17:D18"/>
    <mergeCell ref="E17:E18"/>
    <mergeCell ref="F17:F18"/>
    <mergeCell ref="G17:G18"/>
    <mergeCell ref="G21:G22"/>
    <mergeCell ref="H21:H22"/>
    <mergeCell ref="I19:I20"/>
    <mergeCell ref="K19:K20"/>
    <mergeCell ref="L19:L20"/>
  </mergeCells>
  <pageMargins left="0.70866141732283472" right="0.70866141732283472" top="0.94488188976377963" bottom="0.74803149606299213" header="0.31496062992125984" footer="0.31496062992125984"/>
  <pageSetup paperSize="120"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3.xml><?xml version="1.0" encoding="utf-8"?>
<ds:datastoreItem xmlns:ds="http://schemas.openxmlformats.org/officeDocument/2006/customXml" ds:itemID="{05A154F4-C5D7-4A04-A025-8E0E4A8DAE79}">
  <ds:schemaRefs>
    <ds:schemaRef ds:uri="http://schemas.microsoft.com/office/infopath/2007/PartnerControls"/>
    <ds:schemaRef ds:uri="http://schemas.microsoft.com/office/2006/metadata/properties"/>
    <ds:schemaRef ds:uri="af7f7f6b-44e7-444a-90a4-d02bbf46acb6"/>
    <ds:schemaRef ds:uri="http://purl.org/dc/dcmitype/"/>
    <ds:schemaRef ds:uri="e66aed62-a72c-4c01-bbea-3ea55ab832f6"/>
    <ds:schemaRef ds:uri="09e71aba-2254-4bf9-bde9-fe551177c8ee"/>
    <ds:schemaRef ds:uri="http://purl.org/dc/terms/"/>
    <ds:schemaRef ds:uri="http://purl.org/dc/elements/1.1/"/>
    <ds:schemaRef ds:uri="http://schemas.microsoft.com/office/2006/documentManagement/types"/>
    <ds:schemaRef ds:uri="http://schemas.openxmlformats.org/package/2006/metadata/core-properties"/>
    <ds:schemaRef ds:uri="f101e02d-4ff8-4063-91eb-a350a6e10ce7"/>
    <ds:schemaRef ds:uri="http://www.w3.org/XML/1998/namespace"/>
  </ds:schemaRefs>
</ds:datastoreItem>
</file>

<file path=customXml/itemProps4.xml><?xml version="1.0" encoding="utf-8"?>
<ds:datastoreItem xmlns:ds="http://schemas.openxmlformats.org/officeDocument/2006/customXml" ds:itemID="{68DB1DDE-92F9-4DE1-AD6A-5507ECD879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Administrador Indeportes Quindio</cp:lastModifiedBy>
  <cp:lastPrinted>2022-10-20T14:15:59Z</cp:lastPrinted>
  <dcterms:created xsi:type="dcterms:W3CDTF">2008-04-24T15:07:06Z</dcterms:created>
  <dcterms:modified xsi:type="dcterms:W3CDTF">2024-04-22T17:14:26Z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