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Trabajo\Gobernacion\INDEPORTES\2024\CPS 147\7. Otros\2. PRESUPUESTO 2025\"/>
    </mc:Choice>
  </mc:AlternateContent>
  <xr:revisionPtr revIDLastSave="0" documentId="13_ncr:1_{91F60E97-B643-4317-B749-17EF270191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EPORTES" sheetId="14" r:id="rId1"/>
  </sheets>
  <definedNames>
    <definedName name="_xlnm._FilterDatabase" localSheetId="0" hidden="1">INDEPORTES!$A$7:$BE$67</definedName>
  </definedNames>
  <calcPr calcId="191029"/>
  <customWorkbookViews>
    <customWorkbookView name="AUXPLANEACION56 - Vista personalizada" guid="{0B052D78-CA41-4CB9-82C4-7708FFA20147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" i="14" l="1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44" i="14"/>
  <c r="AJ45" i="14"/>
  <c r="AJ46" i="14"/>
  <c r="AJ47" i="14"/>
  <c r="AJ48" i="14"/>
  <c r="AJ49" i="14"/>
  <c r="AJ50" i="14"/>
  <c r="AJ51" i="14"/>
  <c r="AJ52" i="14"/>
  <c r="AJ53" i="14"/>
  <c r="AJ54" i="14"/>
  <c r="AJ55" i="14"/>
  <c r="AJ56" i="14"/>
  <c r="AJ57" i="14"/>
  <c r="AJ58" i="14"/>
  <c r="AJ59" i="14"/>
  <c r="AJ60" i="14"/>
  <c r="AJ61" i="14"/>
  <c r="AJ62" i="14"/>
  <c r="AJ63" i="14"/>
  <c r="AJ64" i="14"/>
  <c r="AJ65" i="14"/>
  <c r="AJ66" i="14"/>
  <c r="AJ67" i="14"/>
  <c r="AJ8" i="14"/>
  <c r="AJ68" i="14" l="1"/>
  <c r="Q67" i="14" l="1"/>
  <c r="Q7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tc={EDD0D061-FB33-41B8-835F-5A73EC803340}</author>
  </authors>
  <commentList>
    <comment ref="Q68" authorId="0" shapeId="0" xr:uid="{EDD0D061-FB33-41B8-835F-5A73EC80334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Adición segun Resolucion 332 15/10/2024 $ 10.000.000</t>
      </text>
    </comment>
  </commentList>
</comments>
</file>

<file path=xl/sharedStrings.xml><?xml version="1.0" encoding="utf-8"?>
<sst xmlns="http://schemas.openxmlformats.org/spreadsheetml/2006/main" count="693" uniqueCount="170">
  <si>
    <t xml:space="preserve">VERSIÓN: </t>
  </si>
  <si>
    <t xml:space="preserve">FECHA: </t>
  </si>
  <si>
    <t>PLAN DE DESARROLLO DEPARTAMENTAL:   "POR Y PARA LA GENTE"</t>
  </si>
  <si>
    <t>PÁGINA:</t>
  </si>
  <si>
    <t xml:space="preserve"> 1 de 1</t>
  </si>
  <si>
    <t>LINEA ESTRATÉGICA</t>
  </si>
  <si>
    <t>SECTOR</t>
  </si>
  <si>
    <t>PROGRAMA</t>
  </si>
  <si>
    <t>META PRODUCTO</t>
  </si>
  <si>
    <t>INDICADOR PRODUCTO</t>
  </si>
  <si>
    <t>META FÍSICA</t>
  </si>
  <si>
    <t>PROYECTO</t>
  </si>
  <si>
    <t>POBLACIÓN</t>
  </si>
  <si>
    <t>FECHA DE INICIO   (dd/mm/aaaa)</t>
  </si>
  <si>
    <t>FECHA DE TERMINACIÓN    (dd/mm/aaaa)</t>
  </si>
  <si>
    <t>RESPONSABLE  DEL PROYECTO (Cargo)</t>
  </si>
  <si>
    <t>FUENTE DE RECURSOS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</si>
  <si>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</si>
  <si>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</si>
  <si>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</si>
  <si>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</si>
  <si>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</si>
  <si>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CÓDIGO L.E.  "TU Y YO SOMOS QUINDÍO"</t>
  </si>
  <si>
    <t>NOMBRE LINEA ESTRATÉGICA PDD  "TU Y YO SOMOS QUINDIO"</t>
  </si>
  <si>
    <t>CÓDIGO L.E. PDD "POR Y PARA LA GENTE"</t>
  </si>
  <si>
    <t>NOMBRE LÍNEA ESTRATÉGICA PDD "POR Y PARA LA GENTE"</t>
  </si>
  <si>
    <t>CODIGO</t>
  </si>
  <si>
    <t>NOMBRE</t>
  </si>
  <si>
    <t>CÓDIGO  MGA</t>
  </si>
  <si>
    <t xml:space="preserve">NOMBRE  MGA </t>
  </si>
  <si>
    <t>PROGRAMADA VIGENCIA</t>
  </si>
  <si>
    <t>CODIGO BPIN</t>
  </si>
  <si>
    <t xml:space="preserve">NOMBRE PROYECTO </t>
  </si>
  <si>
    <t>ACTIVIDADES CUANTIFICADAS</t>
  </si>
  <si>
    <t>VALOR ACTIVIDAD
(EN PESOS )</t>
  </si>
  <si>
    <t xml:space="preserve">RUBRO PRESUPUESTAL </t>
  </si>
  <si>
    <t xml:space="preserve">CÓDIGO </t>
  </si>
  <si>
    <t xml:space="preserve">NOMBRE  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</si>
  <si>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</si>
  <si>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</si>
  <si>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</si>
  <si>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</si>
  <si>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</si>
  <si>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</si>
  <si>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</si>
  <si>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</si>
  <si>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</si>
  <si>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</si>
  <si>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</si>
  <si>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</si>
  <si>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</si>
  <si>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</si>
  <si>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</si>
  <si>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>TOTAL PLAN DE ACCIÓN I Y II SEMESTRE</t>
  </si>
  <si>
    <t xml:space="preserve">FORMATO </t>
  </si>
  <si>
    <t xml:space="preserve">CODIGO:  </t>
  </si>
  <si>
    <t xml:space="preserve">F-PLA-06   </t>
  </si>
  <si>
    <t>Social, Inclusiva y Participativa. "En el Quindío todos caben y nadie se quedan atrás".</t>
  </si>
  <si>
    <t>Personas capacitadas</t>
  </si>
  <si>
    <t>Personas beneficiadas</t>
  </si>
  <si>
    <t>PROGRAMACIÓN PLAN DE ACCIÓN 
SECRETARÍA  DE :    INDEPORTES QUINDIO                              AÑO:  2024  (II SEMESTRE)</t>
  </si>
  <si>
    <t>Servicio de Escuelas Deportivas</t>
  </si>
  <si>
    <t>_11</t>
  </si>
  <si>
    <t>Servicio de promoción de la actividad física, la recreación y el deporte</t>
  </si>
  <si>
    <t>Brindar apoyo y/o seguimiento a los programas de recreación, actividad física y deporte social comunitario</t>
  </si>
  <si>
    <t>_11.0</t>
  </si>
  <si>
    <t>Servicio de asistencia técnica para la promoción del deporte</t>
  </si>
  <si>
    <t>Apoyo a los deportistas con proyección a altos logros</t>
  </si>
  <si>
    <t>TASA</t>
  </si>
  <si>
    <t>Aunar esfuerzos administrativos, técnicos, financieros y/o logísticos, para el fomento y la masificación del deporte en el departamento del Quindío</t>
  </si>
  <si>
    <t>Adquisición de bienes y/o servicios para el fortalecimiento del deporte competitivo y de altos logros</t>
  </si>
  <si>
    <t>DEPORTE Y RECREACIÓN</t>
  </si>
  <si>
    <t>Fomento a la recreación, la actividad física y el deporte</t>
  </si>
  <si>
    <t>FORTALECIMIENTO DE HÁBITOS Y ESTILOS DE VIDA SALUDABLES A TRAVÉS DE LA ACTIVIDAD FÍSICA, LA RECREACIÓN Y EL DEPORTE EN EL DEPARTAMENTO DEL QUINDÍO</t>
  </si>
  <si>
    <t>2.3.2.02.02.009.4301007.2024003630029.96511_13.1</t>
  </si>
  <si>
    <t>_13.1</t>
  </si>
  <si>
    <t>Brindar apoyo y/o seguimiento a los procesos de formación deportiva, promoviendo y fortaleciendo a los municipios hacia el deporte competitivo "escuelas deportivas" como herramienta de convivencia y paz en el departamento.</t>
  </si>
  <si>
    <t>ICLD</t>
  </si>
  <si>
    <t>_27.0</t>
  </si>
  <si>
    <t>Dotación para los procesos de formación deportiva, promoviendo y fortaleciendo a los municipios hacia el deporte competitivo "escuelas deportivas" como herramienta de convivencia y paz en el departamento.</t>
  </si>
  <si>
    <t>Niños, niñas, adolescentes y jóvenes inscritos en Escuelas Deportivas</t>
  </si>
  <si>
    <t>Brindar apoyo y/o seguimiento a los procesos de formación deportiva, promoviendo y fortaleciendo a los niños, niñas, adolescentes y jóvenes hacia el deporte competitivo "escuelas deportivas" como herramienta de convivencia y paz en el departamento.</t>
  </si>
  <si>
    <t>_2.0</t>
  </si>
  <si>
    <t>_33.0</t>
  </si>
  <si>
    <t>Implementación al servicio escuelas deportivas, generando una cultura deportiva en la comunidad mediante procesos formativos dirigidos a niños, niñas, adolescentes y jóvenes.</t>
  </si>
  <si>
    <t>2.3.2.02.01.003.4301007.2024003630029.3844098_33.0</t>
  </si>
  <si>
    <t>2.3.2.02.01.003.4301007.2024003630029.3844098_27.0</t>
  </si>
  <si>
    <t>Adquisición de bienes y servicios al programa de Escuelas Deportivas que promuevan a los niños, niñas adolescentes y jóvenes una herramienta de convivencia y paz en el departamento</t>
  </si>
  <si>
    <t>Servicio de organización de eventos deportivos comunitarios</t>
  </si>
  <si>
    <t>Brindar apoyo y/o seguimiento a los eventos que encabeza o son apoyados por el instituto departamental del deporte y la recreación del Quindío INDEPORTES QUINDÍO</t>
  </si>
  <si>
    <t>2.3.2.02.02.009.4301032.2024003630029.96511_27.0</t>
  </si>
  <si>
    <t>2.3.2.02.02.009.4301035.2024003630029.92912_27.0</t>
  </si>
  <si>
    <t>2.3.2.02.02.009.4301037.2024003630029.96511_27.0</t>
  </si>
  <si>
    <t>Dotación para el Fomento a la recreación, la actividad física y el deporte.</t>
  </si>
  <si>
    <t>Implementación para el Fomento a la recreación, la actividad física y el deporte.</t>
  </si>
  <si>
    <t>2.3.2.02.01.003.4301037.2024003630029.3844098_27.0</t>
  </si>
  <si>
    <t>Adquisición de bienes y servicios a los programas de recreación, actividad física y deporte social comunitario</t>
  </si>
  <si>
    <t>2.3.2.02.02.008.4301037.2024003630029.83611_2.0</t>
  </si>
  <si>
    <t>Municipios implementando programas de recreación, actividad física y deporte social comunitario</t>
  </si>
  <si>
    <t>Brindar apoyo y/o seguimiento a los programas de recreación, actividad física y deporte social comunitario en los municipios del departamento</t>
  </si>
  <si>
    <t>FORMACIÓN Y PREPARACIÓN DE DEPORTISTAS</t>
  </si>
  <si>
    <t>Servicio de apoyo financiero a atletas</t>
  </si>
  <si>
    <t>2.3.2.02.02.009.4302002.2024003630017.96610_27.0</t>
  </si>
  <si>
    <t>Organismos deportivos asistidos</t>
  </si>
  <si>
    <t>Brindar asistencia técnica, administrativa, jurídica, biomédica, y/o metodológica a los procesos deportivos y/o ligas del departamento del Quindío.</t>
  </si>
  <si>
    <t>2.3.2.02.02.009.4302075.2024003630017.96511_27.0</t>
  </si>
  <si>
    <t>2.3.2.02.02.009.4302075.2024003630017.96620_27.0</t>
  </si>
  <si>
    <t>Dotación deportiva para el fortalecimiento del deporte competitivo de altos logros</t>
  </si>
  <si>
    <t>2.3.2.02.01.002.4302075.2024003630017.2822807_27.0</t>
  </si>
  <si>
    <t>2.3.2.02.02.007.4302075.2024003630017.71359_27.0</t>
  </si>
  <si>
    <t>2.3.2.02.02.007.4302075.2024003630017.72112_27.0</t>
  </si>
  <si>
    <t>2.3.2.02.02.009.4302075.2024003630017.96590_27.0</t>
  </si>
  <si>
    <t>2.3.2.02.02.009.4302075.2024003630017.93199_27.0</t>
  </si>
  <si>
    <t>Social, Inclusiva y Participativa "En el Quindío todos caben y nadie se queda atrás"</t>
  </si>
  <si>
    <t>Deporte y Recreación</t>
  </si>
  <si>
    <t>FOMENTO A LA RECREACIÓN, LA ACTIVIDAD FÍSICA Y EL DEPORTE</t>
  </si>
  <si>
    <t>Transferencia ley 1289 para el Apoyo al deporte escolar en los municipios del Departamento del Quindío</t>
  </si>
  <si>
    <t>2.3.2.02.02.009.4301007.2024003630029.96590_27.0</t>
  </si>
  <si>
    <t>2.3.2.02.02.009.4301007.2024003630029.96590_2.0</t>
  </si>
  <si>
    <t>Tasa Pro Deporte y Recreación</t>
  </si>
  <si>
    <t>2.3.2.02.01.002.4301007.2024003630029.2822807_11.0</t>
  </si>
  <si>
    <t>Impoconsumo</t>
  </si>
  <si>
    <t>Impuesto al Cigarrillo</t>
  </si>
  <si>
    <t>Municipios con escuelas deportivas</t>
  </si>
  <si>
    <t>2.3.2.02.02.009.4301007.2024003630029.96590_33.1</t>
  </si>
  <si>
    <t>2.3.2.02.02.009.4301007.2024003630029.96590_11.0</t>
  </si>
  <si>
    <t>33.1</t>
  </si>
  <si>
    <t>Monopolio</t>
  </si>
  <si>
    <t>11.0</t>
  </si>
  <si>
    <t>2.3.2.02.01.004.4301032.2024003630029.4299603_27.0</t>
  </si>
  <si>
    <t>2.3.2.02.02.009.4301032.2024003630029.93199_27.0</t>
  </si>
  <si>
    <t>Brindar apoyo y/o seguimiento a los procesos de capacitación los cuales promuevan una cultura deportiva y de actividad física en la comunidad</t>
  </si>
  <si>
    <t>2.3.2.02.02.009.4301032.2024003630029.96511_2.0</t>
  </si>
  <si>
    <t>Servicio de educación informal en recreación</t>
  </si>
  <si>
    <t>2.3.2.02.02.009.4301037.2024003630029.96590_27.0</t>
  </si>
  <si>
    <t>2.3.2.02.02.008.4301037.2024003630029.83990_2.0</t>
  </si>
  <si>
    <t>2.3.2.02.02.009.4301037.2024003630029.96590_33.1</t>
  </si>
  <si>
    <t>Personas que acceden a servicios deportivos, recreativos y de actividad fisica</t>
  </si>
  <si>
    <t>_33.1</t>
  </si>
  <si>
    <t>2.3.2.02.01.002.4301037.2024003630029.2822807_11.0</t>
  </si>
  <si>
    <t>2.3.2.02.01.002.4301037.2024003630029.2822807_33.1</t>
  </si>
  <si>
    <t>2.3.2.02.01.003.4301037.2024003630029.32128_2.0</t>
  </si>
  <si>
    <t>2.3.2.02.01.003.4301037.2024003630029.33361_2.0</t>
  </si>
  <si>
    <t>2.3.2.02.01.003.4301037.2024003630029.35130_2.0</t>
  </si>
  <si>
    <t>2.3.2.02.02.006.4301037.2024003630029.63391_33.0</t>
  </si>
  <si>
    <t>2.3.2.02.02.006.4301037.2024003630029.63391_27.0</t>
  </si>
  <si>
    <t>2.3.2.02.02.007.4301037.2024003630029.71359_11.0</t>
  </si>
  <si>
    <t>2.3.2.02.02.008.4301037.2024003630029.64119_27.0</t>
  </si>
  <si>
    <t>_27-0</t>
  </si>
  <si>
    <t>2.3.2.02.01.003.4301037.2024003630029.3844098_33.1</t>
  </si>
  <si>
    <t>2.3.2.02.02.009.4301037.2024003630029.96590_11.0</t>
  </si>
  <si>
    <t>2.3.2.02.01.004.4301007.2024003630029.4299603_33.0</t>
  </si>
  <si>
    <t>2.3.2.02.02.009.4301007.2024003630029.93199_27.0</t>
  </si>
  <si>
    <t>Estímulos entregados</t>
  </si>
  <si>
    <t>FORTALECIMIENTO DE LA FORMACIÓN Y PREPARACIÓN DEPORTIVA A TRAVÉS DE LOS ORGANISMOS DEPORTIVOS EN EL DEPARTAMENTO DEL QUINDÍO</t>
  </si>
  <si>
    <t>2.3.2.02.02.009.4302002.2024003630017.96610_33.1</t>
  </si>
  <si>
    <t>2.3.2.02.01.002.4302075.2024003630017.2822807_33.1</t>
  </si>
  <si>
    <t>2.3.2.02.02.009.4302075.2024003630017.96620_33.1</t>
  </si>
  <si>
    <t>2.3.2.02.02.009.4302075.2024003630017.96620_33.0</t>
  </si>
  <si>
    <t>2.3.2.02.02.009.4302075.2024003630017.96620_33.2</t>
  </si>
  <si>
    <t>_33.2</t>
  </si>
  <si>
    <t>2.3.2.02.02.008.4302075.2024003630017.83990_2.0</t>
  </si>
  <si>
    <t>2.3.2.02.02.009.4302075.2024003630017.96590_33.1</t>
  </si>
  <si>
    <t>2.3.2.02.01.003.4302075.2024003630017.35270_27.0</t>
  </si>
  <si>
    <t>2.3.2.02.01.004.4302075.2024003630017.4299603_27.0</t>
  </si>
  <si>
    <t>2.3.2.02.02.006.4302075.2024003630017.63391_33.1</t>
  </si>
  <si>
    <t>2.3.2.02.02.007.4302075.2024003630017.71359_33.1</t>
  </si>
  <si>
    <t>2.3.2.02.02.008.4302075.2024003630017.83611_2.0</t>
  </si>
  <si>
    <t>2.3.2.02.02.008.4302075.2024003630017.64119_27.0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</si>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</sst>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&quot;$&quot;\ #,##0.00"/>
    <numFmt numFmtId="168" formatCode="_([$$-240A]\ * #,##0.00_);_([$$-240A]\ * \(#,##0.00\);_([$$-240A]\ * &quot;-&quot;??_);_(@_)"/>
    <numFmt numFmtId="169" formatCode="&quot; &quot;[$$-240A]&quot; &quot;#,##0.00&quot; &quot;;&quot; &quot;[$$-240A]&quot; (&quot;#,##0.00&quot;)&quot;;&quot; &quot;[$$-240A]&quot; -&quot;00&quot; &quot;;&quot; &quot;@&quot; &quot;"/>
    <numFmt numFmtId="170" formatCode="_-&quot;$&quot;* #,##0_-;\-&quot;$&quot;* #,##0_-;_-&quot;$&quot;* &quot;-&quot;_-;_-@_-"/>
    <numFmt numFmtId="171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6F6F6E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50">
    <xf numFmtId="0" fontId="0" fillId="0" borderId="0"/>
    <xf numFmtId="0" fontId="3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168" fontId="12" fillId="8" borderId="17">
      <alignment horizontal="center" vertical="center" wrapText="1"/>
    </xf>
    <xf numFmtId="0" fontId="12" fillId="8" borderId="17">
      <alignment horizontal="center" vertical="center" wrapText="1"/>
    </xf>
    <xf numFmtId="0" fontId="7" fillId="0" borderId="0"/>
    <xf numFmtId="42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2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/>
    <xf numFmtId="0" fontId="7" fillId="0" borderId="0"/>
    <xf numFmtId="17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3" fillId="0" borderId="0"/>
    <xf numFmtId="169" fontId="13" fillId="0" borderId="0"/>
    <xf numFmtId="0" fontId="8" fillId="0" borderId="0"/>
    <xf numFmtId="164" fontId="3" fillId="0" borderId="0" applyFont="0" applyFill="0" applyBorder="0" applyAlignment="0" applyProtection="0"/>
    <xf numFmtId="169" fontId="13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09">
    <xf numFmtId="0" fontId="0" fillId="0" borderId="0" xfId="0"/>
    <xf numFmtId="0" fontId="0" fillId="7" borderId="15" xfId="0" applyFill="1" applyBorder="1"/>
    <xf numFmtId="0" fontId="0" fillId="7" borderId="16" xfId="0" applyFill="1" applyBorder="1"/>
    <xf numFmtId="0" fontId="6" fillId="5" borderId="10" xfId="0" applyFont="1" applyFill="1" applyBorder="1" applyAlignment="1">
      <alignment vertical="center"/>
    </xf>
    <xf numFmtId="0" fontId="6" fillId="5" borderId="10" xfId="0" applyFont="1" applyFill="1" applyBorder="1"/>
    <xf numFmtId="0" fontId="6" fillId="5" borderId="11" xfId="0" applyFont="1" applyFill="1" applyBorder="1"/>
    <xf numFmtId="0" fontId="6" fillId="0" borderId="0" xfId="0" applyFont="1"/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justify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justify" vertical="center"/>
    </xf>
    <xf numFmtId="14" fontId="10" fillId="0" borderId="5" xfId="0" applyNumberFormat="1" applyFont="1" applyBorder="1" applyAlignment="1">
      <alignment horizontal="justify" vertical="center" wrapText="1"/>
    </xf>
    <xf numFmtId="3" fontId="10" fillId="0" borderId="5" xfId="0" applyNumberFormat="1" applyFont="1" applyBorder="1" applyAlignment="1" applyProtection="1">
      <alignment horizontal="justify" vertical="center" wrapText="1"/>
      <protection locked="0"/>
    </xf>
    <xf numFmtId="0" fontId="6" fillId="2" borderId="0" xfId="1" applyFont="1" applyFill="1" applyAlignment="1">
      <alignment horizontal="center" vertical="center"/>
    </xf>
    <xf numFmtId="0" fontId="6" fillId="0" borderId="0" xfId="1" applyFont="1"/>
    <xf numFmtId="1" fontId="10" fillId="6" borderId="5" xfId="1" applyNumberFormat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 applyProtection="1">
      <alignment horizontal="center" vertical="center" wrapText="1"/>
      <protection locked="0"/>
    </xf>
    <xf numFmtId="3" fontId="10" fillId="6" borderId="5" xfId="1" applyNumberFormat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textRotation="90" wrapText="1"/>
    </xf>
    <xf numFmtId="49" fontId="10" fillId="6" borderId="5" xfId="1" applyNumberFormat="1" applyFont="1" applyFill="1" applyBorder="1" applyAlignment="1">
      <alignment horizontal="center" vertical="center" textRotation="90" wrapText="1"/>
    </xf>
    <xf numFmtId="0" fontId="1" fillId="7" borderId="16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justify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0" fillId="0" borderId="5" xfId="0" applyNumberFormat="1" applyBorder="1"/>
    <xf numFmtId="1" fontId="0" fillId="0" borderId="5" xfId="0" applyNumberFormat="1" applyBorder="1" applyAlignment="1">
      <alignment wrapText="1"/>
    </xf>
    <xf numFmtId="44" fontId="0" fillId="0" borderId="5" xfId="4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1" fillId="0" borderId="5" xfId="0" applyNumberFormat="1" applyFont="1" applyBorder="1"/>
    <xf numFmtId="0" fontId="4" fillId="0" borderId="5" xfId="0" applyFont="1" applyBorder="1" applyAlignment="1">
      <alignment horizontal="center" wrapText="1"/>
    </xf>
    <xf numFmtId="0" fontId="10" fillId="3" borderId="11" xfId="1" applyFont="1" applyFill="1" applyBorder="1" applyAlignment="1">
      <alignment horizontal="center" vertical="center" textRotation="90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justify" vertical="center" wrapText="1"/>
    </xf>
    <xf numFmtId="43" fontId="0" fillId="7" borderId="16" xfId="2" applyFont="1" applyFill="1" applyBorder="1" applyAlignment="1">
      <alignment vertical="center"/>
    </xf>
    <xf numFmtId="43" fontId="0" fillId="0" borderId="0" xfId="0" applyNumberFormat="1"/>
    <xf numFmtId="44" fontId="0" fillId="9" borderId="5" xfId="4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justify" vertical="center" wrapText="1"/>
    </xf>
    <xf numFmtId="0" fontId="10" fillId="3" borderId="13" xfId="1" applyFont="1" applyFill="1" applyBorder="1" applyAlignment="1">
      <alignment horizontal="justify" vertical="center" wrapText="1"/>
    </xf>
    <xf numFmtId="3" fontId="10" fillId="3" borderId="9" xfId="1" applyNumberFormat="1" applyFont="1" applyFill="1" applyBorder="1" applyAlignment="1">
      <alignment horizontal="center" vertical="center" wrapText="1"/>
    </xf>
    <xf numFmtId="3" fontId="10" fillId="3" borderId="10" xfId="1" applyNumberFormat="1" applyFont="1" applyFill="1" applyBorder="1" applyAlignment="1">
      <alignment horizontal="center" vertical="center" wrapText="1"/>
    </xf>
    <xf numFmtId="3" fontId="10" fillId="3" borderId="11" xfId="1" applyNumberFormat="1" applyFont="1" applyFill="1" applyBorder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/>
    <xf numFmtId="0" fontId="10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" fontId="10" fillId="3" borderId="19" xfId="1" applyNumberFormat="1" applyFont="1" applyFill="1" applyBorder="1" applyAlignment="1">
      <alignment horizontal="center" vertical="center" wrapText="1"/>
    </xf>
    <xf numFmtId="1" fontId="10" fillId="3" borderId="18" xfId="1" applyNumberFormat="1" applyFont="1" applyFill="1" applyBorder="1" applyAlignment="1">
      <alignment horizontal="center" vertical="center" wrapText="1"/>
    </xf>
    <xf numFmtId="1" fontId="10" fillId="3" borderId="20" xfId="1" applyNumberFormat="1" applyFont="1" applyFill="1" applyBorder="1" applyAlignment="1">
      <alignment horizontal="center" vertical="center" wrapText="1"/>
    </xf>
    <xf numFmtId="1" fontId="10" fillId="3" borderId="7" xfId="1" applyNumberFormat="1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" fontId="10" fillId="3" borderId="8" xfId="1" applyNumberFormat="1" applyFont="1" applyFill="1" applyBorder="1" applyAlignment="1">
      <alignment horizontal="center" vertical="center" wrapText="1"/>
    </xf>
    <xf numFmtId="1" fontId="10" fillId="3" borderId="2" xfId="1" applyNumberFormat="1" applyFont="1" applyFill="1" applyBorder="1" applyAlignment="1">
      <alignment horizontal="center" vertical="center" wrapText="1"/>
    </xf>
    <xf numFmtId="1" fontId="10" fillId="3" borderId="4" xfId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14" fontId="5" fillId="0" borderId="11" xfId="0" applyNumberFormat="1" applyFont="1" applyFill="1" applyBorder="1"/>
    <xf numFmtId="0" fontId="5" fillId="0" borderId="14" xfId="0" applyFont="1" applyFill="1" applyBorder="1"/>
    <xf numFmtId="0" fontId="5" fillId="0" borderId="8" xfId="0" applyFont="1" applyFill="1" applyBorder="1"/>
    <xf numFmtId="14" fontId="5" fillId="0" borderId="8" xfId="0" applyNumberFormat="1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1" fontId="0" fillId="0" borderId="5" xfId="0" applyNumberFormat="1" applyFill="1" applyBorder="1" applyAlignment="1">
      <alignment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/>
    <xf numFmtId="0" fontId="5" fillId="0" borderId="1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wrapText="1"/>
    </xf>
    <xf numFmtId="171" fontId="8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71" fontId="8" fillId="0" borderId="8" xfId="0" applyNumberFormat="1" applyFont="1" applyFill="1" applyBorder="1" applyAlignment="1">
      <alignment vertical="center"/>
    </xf>
    <xf numFmtId="171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</cellXfs>
  <cellStyles count="50">
    <cellStyle name="KPT04" xfId="9" xr:uid="{80AE55EF-5953-47AE-B5E0-FCCF24D898E2}"/>
    <cellStyle name="KPT04 2" xfId="10" xr:uid="{78C3DD86-7D23-488F-AA7E-F392219F0B9B}"/>
    <cellStyle name="Millares" xfId="2" builtinId="3"/>
    <cellStyle name="Millares 2" xfId="33" xr:uid="{00000000-0005-0000-0000-00004E000000}"/>
    <cellStyle name="Millares 2 2" xfId="8" xr:uid="{CB604787-D9F1-4F59-8DCC-57BBE3E63DBA}"/>
    <cellStyle name="Millares 2 2 2 2" xfId="45" xr:uid="{EB1A5F5E-DA8B-4D15-9633-D53FF489F6CA}"/>
    <cellStyle name="Millares 2 2 4" xfId="41" xr:uid="{1E1CF293-CD12-470F-B5C8-78AF7482A2E6}"/>
    <cellStyle name="Moneda" xfId="4" builtinId="4"/>
    <cellStyle name="Moneda [0] 2" xfId="36" xr:uid="{2281E497-3CD7-42A8-BD83-B0989738C920}"/>
    <cellStyle name="Moneda [0] 4" xfId="12" xr:uid="{15E6221A-23F9-4CED-911C-FA3F53A5A10F}"/>
    <cellStyle name="Moneda 11 2" xfId="18" xr:uid="{E195327D-793A-4F49-A3EC-C7E75CE19A10}"/>
    <cellStyle name="Moneda 13" xfId="48" xr:uid="{62E1DBAB-0931-4519-8CC9-9F198CD4D06E}"/>
    <cellStyle name="Moneda 15 2" xfId="22" xr:uid="{CD27DDC7-C15E-4186-BF29-A81A2795CDAE}"/>
    <cellStyle name="Moneda 19" xfId="49" xr:uid="{5096B363-8619-4FD7-B72D-F10963453AB7}"/>
    <cellStyle name="Moneda 2" xfId="32" xr:uid="{00000000-0005-0000-0000-00004F000000}"/>
    <cellStyle name="Moneda 2 2" xfId="44" xr:uid="{9989EB36-745D-4A1B-B7D4-369AA5825E8B}"/>
    <cellStyle name="Moneda 2 3 2" xfId="37" xr:uid="{AD4D14B8-7B8F-4D7E-A423-067FC3424E43}"/>
    <cellStyle name="Moneda 23 2" xfId="29" xr:uid="{5D92CB4D-4C32-4C85-9BCF-BA01A48FC002}"/>
    <cellStyle name="Moneda 3" xfId="43" xr:uid="{ECDDFBBD-7A1E-4520-A11C-53E61C573D79}"/>
    <cellStyle name="Moneda 30" xfId="20" xr:uid="{F3A14E64-343F-4251-9DEE-19BDF4F79FB1}"/>
    <cellStyle name="Moneda 31" xfId="23" xr:uid="{F2F02B8F-C6E2-4A5C-BC03-8F15DBE15430}"/>
    <cellStyle name="Moneda 33" xfId="25" xr:uid="{3821A0B0-2B22-42BC-9C99-568015143954}"/>
    <cellStyle name="Moneda 34" xfId="24" xr:uid="{F5C12E39-13D8-41B7-ADBE-69292C1D5CC7}"/>
    <cellStyle name="Moneda 35" xfId="16" xr:uid="{1079DB80-526A-45C0-95F0-6F99CD037C52}"/>
    <cellStyle name="Moneda 36" xfId="27" xr:uid="{624AF92D-94AF-4176-8E33-DC59716B48B4}"/>
    <cellStyle name="Moneda 37" xfId="28" xr:uid="{DDAEB25D-6A76-4386-B10C-E9380A343A9C}"/>
    <cellStyle name="Moneda 4" xfId="47" xr:uid="{BB45F0A4-0732-4554-A3DB-A51943B29339}"/>
    <cellStyle name="Moneda 5 2" xfId="21" xr:uid="{4700F079-999A-44AB-ACE4-79DDA9861441}"/>
    <cellStyle name="Moneda 8 2" xfId="19" xr:uid="{47424AD2-39DA-4EF4-9490-48FCA5D22F72}"/>
    <cellStyle name="Normal" xfId="0" builtinId="0"/>
    <cellStyle name="Normal 10" xfId="46" xr:uid="{F18DFB0D-F4AD-4B2F-AD25-481B7ED7FF51}"/>
    <cellStyle name="Normal 100" xfId="26" xr:uid="{0AD3282B-1B84-432E-BB7A-45F087C7E124}"/>
    <cellStyle name="Normal 18" xfId="39" xr:uid="{AE2BB2A3-6411-4DEF-91BC-E0DB04EB8863}"/>
    <cellStyle name="Normal 2" xfId="3" xr:uid="{D30CE628-C51B-42AB-B6F6-53BD92F76D2C}"/>
    <cellStyle name="Normal 2 2" xfId="40" xr:uid="{986CD7EA-3728-4F1C-8980-0B9EF4EF7908}"/>
    <cellStyle name="Normal 2 2 2 2 2 2" xfId="6" xr:uid="{D1300178-35EE-4462-A168-EEC69160F4F3}"/>
    <cellStyle name="Normal 2 3 2" xfId="11" xr:uid="{51AFF583-BF05-444F-AA17-3667F3F6E7BE}"/>
    <cellStyle name="Normal 2 3 3" xfId="15" xr:uid="{C68CFB6F-B8B9-4D8D-A4EB-E02F2C3A6964}"/>
    <cellStyle name="Normal 2 8" xfId="34" xr:uid="{5A9C3E1A-13E4-48D4-85C9-2B42F4AC8F94}"/>
    <cellStyle name="Normal 20" xfId="35" xr:uid="{A6F1B5F4-2C87-4818-98E3-F9EBE090E735}"/>
    <cellStyle name="Normal 28" xfId="38" xr:uid="{ABE09392-10C1-47AA-B355-9467918314DB}"/>
    <cellStyle name="Normal 3" xfId="7" xr:uid="{7A257663-EE7B-4A6F-B549-4836DBE3C1F6}"/>
    <cellStyle name="Normal 3 2" xfId="5" xr:uid="{29AE2D36-DBC9-46B0-B56D-AC6885E4EBBA}"/>
    <cellStyle name="Normal 30" xfId="42" xr:uid="{A9D25C22-34FE-47B2-87E0-CCCB36383E5C}"/>
    <cellStyle name="Normal 4" xfId="31" xr:uid="{5D3AE992-3880-4232-A095-3E719824D6FF}"/>
    <cellStyle name="Normal 4 2 2 2 2" xfId="14" xr:uid="{86E99B14-D279-4D52-A9FF-34A5FA2FB05E}"/>
    <cellStyle name="Normal 4 3" xfId="30" xr:uid="{C8E270E9-CC7B-42DB-8E0E-322AD2707EFA}"/>
    <cellStyle name="Normal 5" xfId="13" xr:uid="{D70C5D4F-C763-4873-8D1E-DDF4B2117167}"/>
    <cellStyle name="Normal 6" xfId="17" xr:uid="{1BCFBEB6-4F8B-4FBA-87B6-75D41E4FB968}"/>
    <cellStyle name="Normal 9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1</xdr:col>
      <xdr:colOff>304800</xdr:colOff>
      <xdr:row>3</xdr:row>
      <xdr:rowOff>53340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4DDE961-5A7D-4B82-877E-A8227DBDA572}"/>
            </a:ext>
            <a:ext uri="{147F2762-F138-4A5C-976F-8EAC2B608ADB}">
              <a16:predDERef xmlns:a16="http://schemas.microsoft.com/office/drawing/2014/main" pred="{ED5E46E1-10C7-4B62-AC65-5D44C80EC1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0"/>
          <a:ext cx="83820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bernación quindio Quindío" id="{6A69C5A6-8D1B-481F-881D-34445C5A5A4E}" userId="1c0fbb59ec2923d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8" dT="2024-11-05T17:56:59.68" personId="{6A69C5A6-8D1B-481F-881D-34445C5A5A4E}" id="{EDD0D061-FB33-41B8-835F-5A73EC803340}">
    <text>Adición segun Resolucion 332 15/10/2024 $ 10.000.000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0D64-49E7-494B-9170-750FE9A3A918}">
  <sheetPr filterMode="1"/>
  <dimension ref="A1:BE127"/>
  <sheetViews>
    <sheetView tabSelected="1" topLeftCell="O15" zoomScale="85" zoomScaleNormal="85" workbookViewId="0">
      <selection activeCell="Q19" sqref="Q19"/>
    </sheetView>
  </sheetViews>
  <sheetFormatPr baseColWidth="10" defaultColWidth="11.44140625" defaultRowHeight="15" customHeight="1" x14ac:dyDescent="0.3"/>
  <cols>
    <col min="4" max="4" width="15.88671875" customWidth="1"/>
    <col min="6" max="6" width="19.109375" customWidth="1"/>
    <col min="8" max="8" width="17.6640625" customWidth="1"/>
    <col min="10" max="10" width="18.88671875" customWidth="1"/>
    <col min="11" max="11" width="16.5546875" customWidth="1"/>
    <col min="12" max="12" width="19" customWidth="1"/>
    <col min="14" max="14" width="23.109375" bestFit="1" customWidth="1"/>
    <col min="15" max="15" width="32.33203125" customWidth="1"/>
    <col min="16" max="16" width="38.6640625" bestFit="1" customWidth="1"/>
    <col min="17" max="17" width="24.33203125" customWidth="1"/>
    <col min="18" max="18" width="50.6640625" bestFit="1" customWidth="1"/>
    <col min="20" max="20" width="21.44140625" bestFit="1" customWidth="1"/>
    <col min="39" max="39" width="24.109375" customWidth="1"/>
  </cols>
  <sheetData>
    <row r="1" spans="1:57" ht="14.4" x14ac:dyDescent="0.3">
      <c r="A1" s="54"/>
      <c r="B1" s="54"/>
      <c r="C1" s="42"/>
      <c r="D1" s="42"/>
      <c r="E1" s="55" t="s">
        <v>54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7" t="s">
        <v>55</v>
      </c>
      <c r="AM1" s="8" t="s">
        <v>56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7" ht="15" customHeight="1" x14ac:dyDescent="0.3">
      <c r="A2" s="54"/>
      <c r="B2" s="54"/>
      <c r="C2" s="56" t="s">
        <v>60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7"/>
      <c r="AL2" s="7" t="s">
        <v>0</v>
      </c>
      <c r="AM2" s="10">
        <v>12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</row>
    <row r="3" spans="1:57" ht="14.4" x14ac:dyDescent="0.3">
      <c r="A3" s="54"/>
      <c r="B3" s="5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7"/>
      <c r="AL3" s="7" t="s">
        <v>1</v>
      </c>
      <c r="AM3" s="11">
        <v>45483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</row>
    <row r="4" spans="1:57" ht="14.4" x14ac:dyDescent="0.3">
      <c r="A4" s="54"/>
      <c r="B4" s="54"/>
      <c r="C4" s="58" t="s">
        <v>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7" t="s">
        <v>3</v>
      </c>
      <c r="AM4" s="12" t="s">
        <v>4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ht="14.4" x14ac:dyDescent="0.3">
      <c r="A5" s="59" t="s">
        <v>5</v>
      </c>
      <c r="B5" s="60"/>
      <c r="C5" s="60"/>
      <c r="D5" s="61"/>
      <c r="E5" s="65" t="s">
        <v>6</v>
      </c>
      <c r="F5" s="66"/>
      <c r="G5" s="65" t="s">
        <v>7</v>
      </c>
      <c r="H5" s="66"/>
      <c r="I5" s="65" t="s">
        <v>8</v>
      </c>
      <c r="J5" s="66"/>
      <c r="K5" s="67" t="s">
        <v>9</v>
      </c>
      <c r="L5" s="68"/>
      <c r="M5" s="71" t="s">
        <v>10</v>
      </c>
      <c r="N5" s="72" t="s">
        <v>11</v>
      </c>
      <c r="O5" s="72"/>
      <c r="P5" s="72"/>
      <c r="Q5" s="38"/>
      <c r="R5" s="3"/>
      <c r="S5" s="4"/>
      <c r="T5" s="5"/>
      <c r="U5" s="74" t="s">
        <v>12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6"/>
      <c r="AK5" s="43" t="s">
        <v>13</v>
      </c>
      <c r="AL5" s="43" t="s">
        <v>14</v>
      </c>
      <c r="AM5" s="45" t="s">
        <v>15</v>
      </c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20.25" customHeight="1" x14ac:dyDescent="0.3">
      <c r="A6" s="62"/>
      <c r="B6" s="63"/>
      <c r="C6" s="63"/>
      <c r="D6" s="64"/>
      <c r="E6" s="62"/>
      <c r="F6" s="64"/>
      <c r="G6" s="62"/>
      <c r="H6" s="64"/>
      <c r="I6" s="62"/>
      <c r="J6" s="64"/>
      <c r="K6" s="69"/>
      <c r="L6" s="70"/>
      <c r="M6" s="71"/>
      <c r="N6" s="73"/>
      <c r="O6" s="73"/>
      <c r="P6" s="73"/>
      <c r="Q6" s="39"/>
      <c r="R6" s="47" t="s">
        <v>16</v>
      </c>
      <c r="S6" s="48"/>
      <c r="T6" s="49"/>
      <c r="U6" s="50" t="s">
        <v>17</v>
      </c>
      <c r="V6" s="51"/>
      <c r="W6" s="52" t="s">
        <v>18</v>
      </c>
      <c r="X6" s="51"/>
      <c r="Y6" s="51"/>
      <c r="Z6" s="51"/>
      <c r="AA6" s="53" t="s">
        <v>19</v>
      </c>
      <c r="AB6" s="51"/>
      <c r="AC6" s="51"/>
      <c r="AD6" s="51"/>
      <c r="AE6" s="51"/>
      <c r="AF6" s="51"/>
      <c r="AG6" s="52" t="s">
        <v>20</v>
      </c>
      <c r="AH6" s="51"/>
      <c r="AI6" s="51"/>
      <c r="AJ6" s="41" t="s">
        <v>21</v>
      </c>
      <c r="AK6" s="44"/>
      <c r="AL6" s="44"/>
      <c r="AM6" s="46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4"/>
      <c r="BD6" s="14"/>
      <c r="BE6" s="14"/>
    </row>
    <row r="7" spans="1:57" ht="179.4" customHeight="1" x14ac:dyDescent="0.3">
      <c r="A7" s="15" t="s">
        <v>22</v>
      </c>
      <c r="B7" s="15" t="s">
        <v>23</v>
      </c>
      <c r="C7" s="15" t="s">
        <v>24</v>
      </c>
      <c r="D7" s="15" t="s">
        <v>25</v>
      </c>
      <c r="E7" s="15" t="s">
        <v>26</v>
      </c>
      <c r="F7" s="16" t="s">
        <v>27</v>
      </c>
      <c r="G7" s="16" t="s">
        <v>26</v>
      </c>
      <c r="H7" s="16" t="s">
        <v>27</v>
      </c>
      <c r="I7" s="17" t="s">
        <v>28</v>
      </c>
      <c r="J7" s="17" t="s">
        <v>29</v>
      </c>
      <c r="K7" s="17" t="s">
        <v>28</v>
      </c>
      <c r="L7" s="17" t="s">
        <v>29</v>
      </c>
      <c r="M7" s="17" t="s">
        <v>30</v>
      </c>
      <c r="N7" s="17" t="s">
        <v>31</v>
      </c>
      <c r="O7" s="17" t="s">
        <v>32</v>
      </c>
      <c r="P7" s="16" t="s">
        <v>33</v>
      </c>
      <c r="Q7" s="18" t="s">
        <v>34</v>
      </c>
      <c r="R7" s="15" t="s">
        <v>35</v>
      </c>
      <c r="S7" s="16" t="s">
        <v>36</v>
      </c>
      <c r="T7" s="16" t="s">
        <v>37</v>
      </c>
      <c r="U7" s="19" t="s">
        <v>38</v>
      </c>
      <c r="V7" s="20" t="s">
        <v>39</v>
      </c>
      <c r="W7" s="19" t="s">
        <v>40</v>
      </c>
      <c r="X7" s="19" t="s">
        <v>41</v>
      </c>
      <c r="Y7" s="19" t="s">
        <v>42</v>
      </c>
      <c r="Z7" s="19" t="s">
        <v>43</v>
      </c>
      <c r="AA7" s="19" t="s">
        <v>44</v>
      </c>
      <c r="AB7" s="19" t="s">
        <v>45</v>
      </c>
      <c r="AC7" s="19" t="s">
        <v>46</v>
      </c>
      <c r="AD7" s="19" t="s">
        <v>47</v>
      </c>
      <c r="AE7" s="19" t="s">
        <v>48</v>
      </c>
      <c r="AF7" s="19" t="s">
        <v>49</v>
      </c>
      <c r="AG7" s="19" t="s">
        <v>50</v>
      </c>
      <c r="AH7" s="19" t="s">
        <v>51</v>
      </c>
      <c r="AI7" s="19" t="s">
        <v>52</v>
      </c>
      <c r="AJ7" s="32"/>
      <c r="AK7" s="33"/>
      <c r="AL7" s="33"/>
      <c r="AM7" s="34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4"/>
      <c r="BD7" s="14"/>
      <c r="BE7" s="14"/>
    </row>
    <row r="8" spans="1:57" ht="79.2" x14ac:dyDescent="0.3">
      <c r="A8" s="91"/>
      <c r="B8" s="92"/>
      <c r="C8" s="78">
        <v>1</v>
      </c>
      <c r="D8" s="79" t="s">
        <v>113</v>
      </c>
      <c r="E8" s="95">
        <v>43</v>
      </c>
      <c r="F8" s="90" t="s">
        <v>114</v>
      </c>
      <c r="G8" s="95">
        <v>4301</v>
      </c>
      <c r="H8" s="98" t="s">
        <v>115</v>
      </c>
      <c r="I8" s="97">
        <v>4301007</v>
      </c>
      <c r="J8" s="98" t="s">
        <v>61</v>
      </c>
      <c r="K8" s="95">
        <v>430100701</v>
      </c>
      <c r="L8" s="98" t="s">
        <v>123</v>
      </c>
      <c r="M8" s="95">
        <v>12</v>
      </c>
      <c r="N8" s="96">
        <v>2024003630029</v>
      </c>
      <c r="O8" s="98" t="s">
        <v>73</v>
      </c>
      <c r="P8" s="98" t="s">
        <v>116</v>
      </c>
      <c r="Q8" s="100">
        <v>833043899.91900003</v>
      </c>
      <c r="R8" s="97" t="s">
        <v>74</v>
      </c>
      <c r="S8" s="95" t="s">
        <v>75</v>
      </c>
      <c r="T8" s="101" t="s">
        <v>122</v>
      </c>
      <c r="U8" s="29">
        <v>370</v>
      </c>
      <c r="V8" s="29">
        <v>280</v>
      </c>
      <c r="W8" s="29">
        <v>450</v>
      </c>
      <c r="X8" s="29">
        <v>200</v>
      </c>
      <c r="Y8" s="29">
        <v>0</v>
      </c>
      <c r="Z8" s="29">
        <v>0</v>
      </c>
      <c r="AA8" s="77"/>
      <c r="AB8" s="77"/>
      <c r="AC8" s="77"/>
      <c r="AD8" s="77"/>
      <c r="AE8" s="77"/>
      <c r="AF8" s="77"/>
      <c r="AG8" s="77"/>
      <c r="AH8" s="77"/>
      <c r="AI8" s="77"/>
      <c r="AJ8" s="77">
        <f>U8+V8</f>
        <v>650</v>
      </c>
      <c r="AK8" s="80">
        <v>45658</v>
      </c>
      <c r="AL8" s="80"/>
      <c r="AM8" s="95" t="s">
        <v>169</v>
      </c>
    </row>
    <row r="9" spans="1:57" ht="79.8" x14ac:dyDescent="0.3">
      <c r="A9" s="93"/>
      <c r="B9" s="94"/>
      <c r="C9" s="78">
        <v>1</v>
      </c>
      <c r="D9" s="79" t="s">
        <v>113</v>
      </c>
      <c r="E9" s="95">
        <v>43</v>
      </c>
      <c r="F9" s="90" t="s">
        <v>114</v>
      </c>
      <c r="G9" s="95">
        <v>4301</v>
      </c>
      <c r="H9" s="98" t="s">
        <v>115</v>
      </c>
      <c r="I9" s="97">
        <v>4301007</v>
      </c>
      <c r="J9" s="98" t="s">
        <v>61</v>
      </c>
      <c r="K9" s="95">
        <v>430100701</v>
      </c>
      <c r="L9" s="98" t="s">
        <v>123</v>
      </c>
      <c r="M9" s="95">
        <v>12</v>
      </c>
      <c r="N9" s="96">
        <v>2024003630029</v>
      </c>
      <c r="O9" s="98" t="s">
        <v>73</v>
      </c>
      <c r="P9" s="99" t="s">
        <v>76</v>
      </c>
      <c r="Q9" s="103">
        <v>270000000</v>
      </c>
      <c r="R9" s="104" t="s">
        <v>117</v>
      </c>
      <c r="S9" s="107" t="s">
        <v>78</v>
      </c>
      <c r="T9" s="106" t="s">
        <v>119</v>
      </c>
      <c r="U9" s="29">
        <v>370</v>
      </c>
      <c r="V9" s="29">
        <v>280</v>
      </c>
      <c r="W9" s="29">
        <v>450</v>
      </c>
      <c r="X9" s="29">
        <v>200</v>
      </c>
      <c r="Y9" s="29">
        <v>0</v>
      </c>
      <c r="Z9" s="29">
        <v>0</v>
      </c>
      <c r="AA9" s="82"/>
      <c r="AB9" s="82"/>
      <c r="AC9" s="82"/>
      <c r="AD9" s="82"/>
      <c r="AE9" s="82"/>
      <c r="AF9" s="82"/>
      <c r="AG9" s="82"/>
      <c r="AH9" s="82"/>
      <c r="AI9" s="82"/>
      <c r="AJ9" s="77">
        <f t="shared" ref="AJ9:AJ67" si="0">U9+V9</f>
        <v>650</v>
      </c>
      <c r="AK9" s="80">
        <v>45658</v>
      </c>
      <c r="AL9" s="83"/>
      <c r="AM9" s="95" t="s">
        <v>169</v>
      </c>
    </row>
    <row r="10" spans="1:57" ht="79.8" x14ac:dyDescent="0.3">
      <c r="A10" s="81"/>
      <c r="B10" s="82"/>
      <c r="C10" s="78">
        <v>1</v>
      </c>
      <c r="D10" s="79" t="s">
        <v>113</v>
      </c>
      <c r="E10" s="95">
        <v>43</v>
      </c>
      <c r="F10" s="90" t="s">
        <v>114</v>
      </c>
      <c r="G10" s="95">
        <v>4301</v>
      </c>
      <c r="H10" s="98" t="s">
        <v>115</v>
      </c>
      <c r="I10" s="97">
        <v>4301007</v>
      </c>
      <c r="J10" s="98" t="s">
        <v>61</v>
      </c>
      <c r="K10" s="95">
        <v>430100701</v>
      </c>
      <c r="L10" s="98" t="s">
        <v>123</v>
      </c>
      <c r="M10" s="95">
        <v>12</v>
      </c>
      <c r="N10" s="96">
        <v>2024003630029</v>
      </c>
      <c r="O10" s="98" t="s">
        <v>73</v>
      </c>
      <c r="P10" s="99" t="s">
        <v>76</v>
      </c>
      <c r="Q10" s="103">
        <v>10000000</v>
      </c>
      <c r="R10" s="104" t="s">
        <v>118</v>
      </c>
      <c r="S10" s="107" t="s">
        <v>78</v>
      </c>
      <c r="T10" s="106" t="s">
        <v>119</v>
      </c>
      <c r="U10" s="29">
        <v>370</v>
      </c>
      <c r="V10" s="29">
        <v>280</v>
      </c>
      <c r="W10" s="29">
        <v>450</v>
      </c>
      <c r="X10" s="29">
        <v>200</v>
      </c>
      <c r="Y10" s="29">
        <v>0</v>
      </c>
      <c r="Z10" s="29">
        <v>0</v>
      </c>
      <c r="AA10" s="82"/>
      <c r="AB10" s="82"/>
      <c r="AC10" s="82"/>
      <c r="AD10" s="82"/>
      <c r="AE10" s="82"/>
      <c r="AF10" s="82"/>
      <c r="AG10" s="82"/>
      <c r="AH10" s="82"/>
      <c r="AI10" s="82"/>
      <c r="AJ10" s="77">
        <f t="shared" si="0"/>
        <v>650</v>
      </c>
      <c r="AK10" s="80">
        <v>45658</v>
      </c>
      <c r="AL10" s="83"/>
      <c r="AM10" s="95" t="s">
        <v>169</v>
      </c>
    </row>
    <row r="11" spans="1:57" ht="79.2" x14ac:dyDescent="0.3">
      <c r="A11" s="81"/>
      <c r="B11" s="82"/>
      <c r="C11" s="78">
        <v>1</v>
      </c>
      <c r="D11" s="79" t="s">
        <v>113</v>
      </c>
      <c r="E11" s="95">
        <v>43</v>
      </c>
      <c r="F11" s="90" t="s">
        <v>114</v>
      </c>
      <c r="G11" s="95">
        <v>4301</v>
      </c>
      <c r="H11" s="98" t="s">
        <v>115</v>
      </c>
      <c r="I11" s="97">
        <v>4301007</v>
      </c>
      <c r="J11" s="98" t="s">
        <v>61</v>
      </c>
      <c r="K11" s="95">
        <v>430100700</v>
      </c>
      <c r="L11" s="98" t="s">
        <v>123</v>
      </c>
      <c r="M11" s="95">
        <v>12</v>
      </c>
      <c r="N11" s="96">
        <v>2024003630029</v>
      </c>
      <c r="O11" s="98" t="s">
        <v>73</v>
      </c>
      <c r="P11" s="108" t="s">
        <v>79</v>
      </c>
      <c r="Q11" s="102">
        <v>30000000</v>
      </c>
      <c r="R11" s="104" t="s">
        <v>120</v>
      </c>
      <c r="S11" s="107" t="s">
        <v>65</v>
      </c>
      <c r="T11" s="107" t="s">
        <v>121</v>
      </c>
      <c r="U11" s="29">
        <v>370</v>
      </c>
      <c r="V11" s="29">
        <v>280</v>
      </c>
      <c r="W11" s="29">
        <v>450</v>
      </c>
      <c r="X11" s="29">
        <v>200</v>
      </c>
      <c r="Y11" s="29">
        <v>0</v>
      </c>
      <c r="Z11" s="29">
        <v>0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77">
        <f t="shared" si="0"/>
        <v>650</v>
      </c>
      <c r="AK11" s="80">
        <v>45658</v>
      </c>
      <c r="AL11" s="83"/>
      <c r="AM11" s="95" t="s">
        <v>169</v>
      </c>
    </row>
    <row r="12" spans="1:57" ht="92.4" x14ac:dyDescent="0.3">
      <c r="A12" s="81"/>
      <c r="B12" s="82"/>
      <c r="C12" s="78">
        <v>1</v>
      </c>
      <c r="D12" s="79" t="s">
        <v>113</v>
      </c>
      <c r="E12" s="95">
        <v>43</v>
      </c>
      <c r="F12" s="90" t="s">
        <v>114</v>
      </c>
      <c r="G12" s="95">
        <v>4301</v>
      </c>
      <c r="H12" s="98" t="s">
        <v>115</v>
      </c>
      <c r="I12" s="97">
        <v>4301007</v>
      </c>
      <c r="J12" s="98" t="s">
        <v>61</v>
      </c>
      <c r="K12" s="95">
        <v>430100700</v>
      </c>
      <c r="L12" s="98" t="s">
        <v>80</v>
      </c>
      <c r="M12" s="95">
        <v>650</v>
      </c>
      <c r="N12" s="96">
        <v>2024003630029</v>
      </c>
      <c r="O12" s="98" t="s">
        <v>73</v>
      </c>
      <c r="P12" s="108" t="s">
        <v>81</v>
      </c>
      <c r="Q12" s="102">
        <v>50000000</v>
      </c>
      <c r="R12" s="104" t="s">
        <v>117</v>
      </c>
      <c r="S12" s="107" t="s">
        <v>78</v>
      </c>
      <c r="T12" s="106" t="s">
        <v>119</v>
      </c>
      <c r="U12" s="29">
        <v>370</v>
      </c>
      <c r="V12" s="29">
        <v>280</v>
      </c>
      <c r="W12" s="29">
        <v>450</v>
      </c>
      <c r="X12" s="29">
        <v>200</v>
      </c>
      <c r="Y12" s="29">
        <v>0</v>
      </c>
      <c r="Z12" s="29">
        <v>0</v>
      </c>
      <c r="AA12" s="82"/>
      <c r="AB12" s="82"/>
      <c r="AC12" s="82"/>
      <c r="AD12" s="82"/>
      <c r="AE12" s="82"/>
      <c r="AF12" s="82"/>
      <c r="AG12" s="82"/>
      <c r="AH12" s="82"/>
      <c r="AI12" s="82"/>
      <c r="AJ12" s="77">
        <f t="shared" si="0"/>
        <v>650</v>
      </c>
      <c r="AK12" s="80">
        <v>45658</v>
      </c>
      <c r="AL12" s="83"/>
      <c r="AM12" s="95" t="s">
        <v>169</v>
      </c>
    </row>
    <row r="13" spans="1:57" ht="92.4" x14ac:dyDescent="0.3">
      <c r="A13" s="81"/>
      <c r="B13" s="82"/>
      <c r="C13" s="78">
        <v>1</v>
      </c>
      <c r="D13" s="79" t="s">
        <v>113</v>
      </c>
      <c r="E13" s="95">
        <v>43</v>
      </c>
      <c r="F13" s="90" t="s">
        <v>114</v>
      </c>
      <c r="G13" s="95">
        <v>4301</v>
      </c>
      <c r="H13" s="98" t="s">
        <v>115</v>
      </c>
      <c r="I13" s="97">
        <v>4301007</v>
      </c>
      <c r="J13" s="98" t="s">
        <v>61</v>
      </c>
      <c r="K13" s="95">
        <v>430100700</v>
      </c>
      <c r="L13" s="98" t="s">
        <v>80</v>
      </c>
      <c r="M13" s="95">
        <v>650</v>
      </c>
      <c r="N13" s="96">
        <v>2024003630029</v>
      </c>
      <c r="O13" s="98" t="s">
        <v>73</v>
      </c>
      <c r="P13" s="108" t="s">
        <v>81</v>
      </c>
      <c r="Q13" s="102">
        <v>100000000</v>
      </c>
      <c r="R13" s="104" t="s">
        <v>124</v>
      </c>
      <c r="S13" s="107" t="s">
        <v>126</v>
      </c>
      <c r="T13" s="106" t="s">
        <v>127</v>
      </c>
      <c r="U13" s="29">
        <v>370</v>
      </c>
      <c r="V13" s="29">
        <v>280</v>
      </c>
      <c r="W13" s="29">
        <v>450</v>
      </c>
      <c r="X13" s="29">
        <v>200</v>
      </c>
      <c r="Y13" s="29">
        <v>0</v>
      </c>
      <c r="Z13" s="29">
        <v>0</v>
      </c>
      <c r="AA13" s="82"/>
      <c r="AB13" s="82"/>
      <c r="AC13" s="82"/>
      <c r="AD13" s="82"/>
      <c r="AE13" s="82"/>
      <c r="AF13" s="82"/>
      <c r="AG13" s="82"/>
      <c r="AH13" s="82"/>
      <c r="AI13" s="82"/>
      <c r="AJ13" s="77">
        <f t="shared" si="0"/>
        <v>650</v>
      </c>
      <c r="AK13" s="80">
        <v>45658</v>
      </c>
      <c r="AL13" s="83"/>
      <c r="AM13" s="95" t="s">
        <v>169</v>
      </c>
    </row>
    <row r="14" spans="1:57" ht="92.4" x14ac:dyDescent="0.3">
      <c r="A14" s="81"/>
      <c r="B14" s="82"/>
      <c r="C14" s="78">
        <v>1</v>
      </c>
      <c r="D14" s="79" t="s">
        <v>113</v>
      </c>
      <c r="E14" s="95">
        <v>43</v>
      </c>
      <c r="F14" s="90" t="s">
        <v>114</v>
      </c>
      <c r="G14" s="95">
        <v>4301</v>
      </c>
      <c r="H14" s="98" t="s">
        <v>115</v>
      </c>
      <c r="I14" s="97">
        <v>4301007</v>
      </c>
      <c r="J14" s="98" t="s">
        <v>61</v>
      </c>
      <c r="K14" s="95">
        <v>430100700</v>
      </c>
      <c r="L14" s="98" t="s">
        <v>80</v>
      </c>
      <c r="M14" s="95">
        <v>650</v>
      </c>
      <c r="N14" s="96">
        <v>2024003630029</v>
      </c>
      <c r="O14" s="98" t="s">
        <v>73</v>
      </c>
      <c r="P14" s="108" t="s">
        <v>81</v>
      </c>
      <c r="Q14" s="102">
        <v>50000000</v>
      </c>
      <c r="R14" s="104" t="s">
        <v>125</v>
      </c>
      <c r="S14" s="107" t="s">
        <v>128</v>
      </c>
      <c r="T14" s="106" t="s">
        <v>121</v>
      </c>
      <c r="U14" s="29">
        <v>370</v>
      </c>
      <c r="V14" s="29">
        <v>280</v>
      </c>
      <c r="W14" s="29">
        <v>450</v>
      </c>
      <c r="X14" s="29">
        <v>200</v>
      </c>
      <c r="Y14" s="29">
        <v>0</v>
      </c>
      <c r="Z14" s="29">
        <v>0</v>
      </c>
      <c r="AA14" s="82"/>
      <c r="AB14" s="82"/>
      <c r="AC14" s="82"/>
      <c r="AD14" s="82"/>
      <c r="AE14" s="82"/>
      <c r="AF14" s="82"/>
      <c r="AG14" s="82"/>
      <c r="AH14" s="82"/>
      <c r="AI14" s="82"/>
      <c r="AJ14" s="77">
        <f t="shared" si="0"/>
        <v>650</v>
      </c>
      <c r="AK14" s="80">
        <v>45658</v>
      </c>
      <c r="AL14" s="83"/>
      <c r="AM14" s="95" t="s">
        <v>169</v>
      </c>
    </row>
    <row r="15" spans="1:57" ht="79.2" x14ac:dyDescent="0.3">
      <c r="A15" s="81"/>
      <c r="B15" s="82"/>
      <c r="C15" s="78">
        <v>1</v>
      </c>
      <c r="D15" s="79" t="s">
        <v>113</v>
      </c>
      <c r="E15" s="95">
        <v>43</v>
      </c>
      <c r="F15" s="90" t="s">
        <v>114</v>
      </c>
      <c r="G15" s="95">
        <v>4301</v>
      </c>
      <c r="H15" s="98" t="s">
        <v>115</v>
      </c>
      <c r="I15" s="97">
        <v>4301007</v>
      </c>
      <c r="J15" s="98" t="s">
        <v>61</v>
      </c>
      <c r="K15" s="95">
        <v>430100700</v>
      </c>
      <c r="L15" s="98" t="s">
        <v>80</v>
      </c>
      <c r="M15" s="95">
        <v>650</v>
      </c>
      <c r="N15" s="96">
        <v>2024003630029</v>
      </c>
      <c r="O15" s="98" t="s">
        <v>73</v>
      </c>
      <c r="P15" s="108" t="s">
        <v>84</v>
      </c>
      <c r="Q15" s="103">
        <v>30000000</v>
      </c>
      <c r="R15" s="104" t="s">
        <v>86</v>
      </c>
      <c r="S15" s="107" t="s">
        <v>78</v>
      </c>
      <c r="T15" s="106" t="s">
        <v>119</v>
      </c>
      <c r="U15" s="29">
        <v>370</v>
      </c>
      <c r="V15" s="29">
        <v>280</v>
      </c>
      <c r="W15" s="29">
        <v>450</v>
      </c>
      <c r="X15" s="29">
        <v>200</v>
      </c>
      <c r="Y15" s="29">
        <v>0</v>
      </c>
      <c r="Z15" s="29">
        <v>0</v>
      </c>
      <c r="AA15" s="82"/>
      <c r="AB15" s="82"/>
      <c r="AC15" s="82"/>
      <c r="AD15" s="82"/>
      <c r="AE15" s="82"/>
      <c r="AF15" s="82"/>
      <c r="AG15" s="82"/>
      <c r="AH15" s="82"/>
      <c r="AI15" s="82"/>
      <c r="AJ15" s="77">
        <f t="shared" si="0"/>
        <v>650</v>
      </c>
      <c r="AK15" s="80">
        <v>45658</v>
      </c>
      <c r="AL15" s="83"/>
      <c r="AM15" s="95" t="s">
        <v>169</v>
      </c>
    </row>
    <row r="16" spans="1:57" ht="79.2" x14ac:dyDescent="0.3">
      <c r="A16" s="81"/>
      <c r="B16" s="82"/>
      <c r="C16" s="78">
        <v>1</v>
      </c>
      <c r="D16" s="79" t="s">
        <v>113</v>
      </c>
      <c r="E16" s="95">
        <v>43</v>
      </c>
      <c r="F16" s="90" t="s">
        <v>114</v>
      </c>
      <c r="G16" s="95">
        <v>4301</v>
      </c>
      <c r="H16" s="98" t="s">
        <v>115</v>
      </c>
      <c r="I16" s="97">
        <v>4301007</v>
      </c>
      <c r="J16" s="98" t="s">
        <v>61</v>
      </c>
      <c r="K16" s="95">
        <v>430100700</v>
      </c>
      <c r="L16" s="98" t="s">
        <v>80</v>
      </c>
      <c r="M16" s="95">
        <v>650</v>
      </c>
      <c r="N16" s="96">
        <v>2024003630029</v>
      </c>
      <c r="O16" s="98" t="s">
        <v>73</v>
      </c>
      <c r="P16" s="108" t="s">
        <v>84</v>
      </c>
      <c r="Q16" s="103">
        <v>20000000</v>
      </c>
      <c r="R16" s="104" t="s">
        <v>85</v>
      </c>
      <c r="S16" s="107" t="s">
        <v>78</v>
      </c>
      <c r="T16" s="106" t="s">
        <v>119</v>
      </c>
      <c r="U16" s="29">
        <v>370</v>
      </c>
      <c r="V16" s="29">
        <v>280</v>
      </c>
      <c r="W16" s="29">
        <v>450</v>
      </c>
      <c r="X16" s="29">
        <v>200</v>
      </c>
      <c r="Y16" s="29">
        <v>0</v>
      </c>
      <c r="Z16" s="29">
        <v>0</v>
      </c>
      <c r="AA16" s="82"/>
      <c r="AB16" s="82"/>
      <c r="AC16" s="82"/>
      <c r="AD16" s="82"/>
      <c r="AE16" s="82"/>
      <c r="AF16" s="82"/>
      <c r="AG16" s="82"/>
      <c r="AH16" s="82"/>
      <c r="AI16" s="82"/>
      <c r="AJ16" s="77">
        <f t="shared" si="0"/>
        <v>650</v>
      </c>
      <c r="AK16" s="80">
        <v>45658</v>
      </c>
      <c r="AL16" s="83"/>
      <c r="AM16" s="95" t="s">
        <v>169</v>
      </c>
    </row>
    <row r="17" spans="1:39" ht="79.2" x14ac:dyDescent="0.3">
      <c r="A17" s="81"/>
      <c r="B17" s="82"/>
      <c r="C17" s="78">
        <v>1</v>
      </c>
      <c r="D17" s="79" t="s">
        <v>113</v>
      </c>
      <c r="E17" s="95">
        <v>43</v>
      </c>
      <c r="F17" s="90" t="s">
        <v>114</v>
      </c>
      <c r="G17" s="95">
        <v>4301</v>
      </c>
      <c r="H17" s="98" t="s">
        <v>115</v>
      </c>
      <c r="I17" s="97">
        <v>4301007</v>
      </c>
      <c r="J17" s="98" t="s">
        <v>61</v>
      </c>
      <c r="K17" s="95">
        <v>430100700</v>
      </c>
      <c r="L17" s="98" t="s">
        <v>80</v>
      </c>
      <c r="M17" s="95">
        <v>650</v>
      </c>
      <c r="N17" s="96">
        <v>2024003630029</v>
      </c>
      <c r="O17" s="98" t="s">
        <v>73</v>
      </c>
      <c r="P17" s="108" t="s">
        <v>87</v>
      </c>
      <c r="Q17" s="103">
        <v>5000000</v>
      </c>
      <c r="R17" s="104" t="s">
        <v>151</v>
      </c>
      <c r="S17" s="107" t="s">
        <v>83</v>
      </c>
      <c r="T17" s="106" t="s">
        <v>127</v>
      </c>
      <c r="U17" s="29">
        <v>370</v>
      </c>
      <c r="V17" s="29">
        <v>280</v>
      </c>
      <c r="W17" s="29">
        <v>450</v>
      </c>
      <c r="X17" s="29">
        <v>200</v>
      </c>
      <c r="Y17" s="29">
        <v>0</v>
      </c>
      <c r="Z17" s="29">
        <v>0</v>
      </c>
      <c r="AA17" s="82"/>
      <c r="AB17" s="82"/>
      <c r="AC17" s="82"/>
      <c r="AD17" s="82"/>
      <c r="AE17" s="82"/>
      <c r="AF17" s="82"/>
      <c r="AG17" s="82"/>
      <c r="AH17" s="82"/>
      <c r="AI17" s="82"/>
      <c r="AJ17" s="77">
        <f t="shared" si="0"/>
        <v>650</v>
      </c>
      <c r="AK17" s="80">
        <v>45658</v>
      </c>
      <c r="AL17" s="83"/>
      <c r="AM17" s="95" t="s">
        <v>169</v>
      </c>
    </row>
    <row r="18" spans="1:39" ht="79.2" x14ac:dyDescent="0.3">
      <c r="A18" s="81"/>
      <c r="B18" s="82"/>
      <c r="C18" s="78">
        <v>1</v>
      </c>
      <c r="D18" s="79" t="s">
        <v>113</v>
      </c>
      <c r="E18" s="95">
        <v>43</v>
      </c>
      <c r="F18" s="90" t="s">
        <v>114</v>
      </c>
      <c r="G18" s="95">
        <v>4301</v>
      </c>
      <c r="H18" s="98" t="s">
        <v>115</v>
      </c>
      <c r="I18" s="97">
        <v>4301007</v>
      </c>
      <c r="J18" s="98" t="s">
        <v>61</v>
      </c>
      <c r="K18" s="95">
        <v>430100700</v>
      </c>
      <c r="L18" s="98" t="s">
        <v>80</v>
      </c>
      <c r="M18" s="95">
        <v>650</v>
      </c>
      <c r="N18" s="96">
        <v>2024003630029</v>
      </c>
      <c r="O18" s="98" t="s">
        <v>73</v>
      </c>
      <c r="P18" s="108" t="s">
        <v>87</v>
      </c>
      <c r="Q18" s="103">
        <v>10000000</v>
      </c>
      <c r="R18" s="104" t="s">
        <v>152</v>
      </c>
      <c r="S18" s="107" t="s">
        <v>78</v>
      </c>
      <c r="T18" s="106" t="s">
        <v>119</v>
      </c>
      <c r="U18" s="29">
        <v>370</v>
      </c>
      <c r="V18" s="29">
        <v>280</v>
      </c>
      <c r="W18" s="29">
        <v>450</v>
      </c>
      <c r="X18" s="29">
        <v>200</v>
      </c>
      <c r="Y18" s="29">
        <v>0</v>
      </c>
      <c r="Z18" s="29">
        <v>0</v>
      </c>
      <c r="AA18" s="82"/>
      <c r="AB18" s="82"/>
      <c r="AC18" s="82"/>
      <c r="AD18" s="82"/>
      <c r="AE18" s="82"/>
      <c r="AF18" s="82"/>
      <c r="AG18" s="82"/>
      <c r="AH18" s="82"/>
      <c r="AI18" s="82"/>
      <c r="AJ18" s="77">
        <f t="shared" si="0"/>
        <v>650</v>
      </c>
      <c r="AK18" s="80">
        <v>45658</v>
      </c>
      <c r="AL18" s="83"/>
      <c r="AM18" s="95" t="s">
        <v>169</v>
      </c>
    </row>
    <row r="19" spans="1:39" ht="79.2" x14ac:dyDescent="0.3">
      <c r="A19" s="81"/>
      <c r="B19" s="82"/>
      <c r="C19" s="78">
        <v>1</v>
      </c>
      <c r="D19" s="79" t="s">
        <v>113</v>
      </c>
      <c r="E19" s="95">
        <v>43</v>
      </c>
      <c r="F19" s="90" t="s">
        <v>114</v>
      </c>
      <c r="G19" s="95">
        <v>4301</v>
      </c>
      <c r="H19" s="98" t="s">
        <v>115</v>
      </c>
      <c r="I19" s="97">
        <v>4301032</v>
      </c>
      <c r="J19" s="98" t="s">
        <v>88</v>
      </c>
      <c r="K19" s="95">
        <v>430103201</v>
      </c>
      <c r="L19" s="98" t="s">
        <v>59</v>
      </c>
      <c r="M19" s="95">
        <v>4000</v>
      </c>
      <c r="N19" s="96">
        <v>2024003630029</v>
      </c>
      <c r="O19" s="98" t="s">
        <v>73</v>
      </c>
      <c r="P19" s="108" t="s">
        <v>87</v>
      </c>
      <c r="Q19" s="103">
        <v>10613744.82</v>
      </c>
      <c r="R19" s="104" t="s">
        <v>129</v>
      </c>
      <c r="S19" s="107" t="s">
        <v>78</v>
      </c>
      <c r="T19" s="106" t="s">
        <v>119</v>
      </c>
      <c r="U19" s="29">
        <v>1820</v>
      </c>
      <c r="V19" s="29">
        <v>2180</v>
      </c>
      <c r="W19" s="29">
        <v>0</v>
      </c>
      <c r="X19" s="29">
        <v>820</v>
      </c>
      <c r="Y19" s="29">
        <v>3180</v>
      </c>
      <c r="Z19" s="29">
        <v>0</v>
      </c>
      <c r="AA19" s="82"/>
      <c r="AB19" s="82"/>
      <c r="AC19" s="82"/>
      <c r="AD19" s="82"/>
      <c r="AE19" s="82"/>
      <c r="AF19" s="82"/>
      <c r="AG19" s="82"/>
      <c r="AH19" s="82"/>
      <c r="AI19" s="82"/>
      <c r="AJ19" s="77">
        <f t="shared" si="0"/>
        <v>4000</v>
      </c>
      <c r="AK19" s="80">
        <v>45658</v>
      </c>
      <c r="AL19" s="83"/>
      <c r="AM19" s="95" t="s">
        <v>169</v>
      </c>
    </row>
    <row r="20" spans="1:39" ht="79.2" x14ac:dyDescent="0.3">
      <c r="A20" s="81"/>
      <c r="B20" s="82"/>
      <c r="C20" s="78">
        <v>1</v>
      </c>
      <c r="D20" s="79" t="s">
        <v>113</v>
      </c>
      <c r="E20" s="95">
        <v>43</v>
      </c>
      <c r="F20" s="90" t="s">
        <v>114</v>
      </c>
      <c r="G20" s="95">
        <v>4301</v>
      </c>
      <c r="H20" s="98" t="s">
        <v>115</v>
      </c>
      <c r="I20" s="97">
        <v>4301032</v>
      </c>
      <c r="J20" s="98" t="s">
        <v>88</v>
      </c>
      <c r="K20" s="95">
        <v>430103201</v>
      </c>
      <c r="L20" s="98" t="s">
        <v>59</v>
      </c>
      <c r="M20" s="95">
        <v>4000</v>
      </c>
      <c r="N20" s="96">
        <v>2024003630029</v>
      </c>
      <c r="O20" s="98" t="s">
        <v>73</v>
      </c>
      <c r="P20" s="108" t="s">
        <v>87</v>
      </c>
      <c r="Q20" s="103">
        <v>10000000</v>
      </c>
      <c r="R20" s="104" t="s">
        <v>130</v>
      </c>
      <c r="S20" s="107" t="s">
        <v>78</v>
      </c>
      <c r="T20" s="106" t="s">
        <v>119</v>
      </c>
      <c r="U20" s="29">
        <v>1820</v>
      </c>
      <c r="V20" s="29">
        <v>2180</v>
      </c>
      <c r="W20" s="29">
        <v>0</v>
      </c>
      <c r="X20" s="29">
        <v>820</v>
      </c>
      <c r="Y20" s="29">
        <v>3180</v>
      </c>
      <c r="Z20" s="29">
        <v>0</v>
      </c>
      <c r="AA20" s="82"/>
      <c r="AB20" s="82"/>
      <c r="AC20" s="82"/>
      <c r="AD20" s="82"/>
      <c r="AE20" s="82"/>
      <c r="AF20" s="82"/>
      <c r="AG20" s="82"/>
      <c r="AH20" s="82"/>
      <c r="AI20" s="82"/>
      <c r="AJ20" s="77">
        <f t="shared" si="0"/>
        <v>4000</v>
      </c>
      <c r="AK20" s="80">
        <v>45658</v>
      </c>
      <c r="AL20" s="83"/>
      <c r="AM20" s="95" t="s">
        <v>169</v>
      </c>
    </row>
    <row r="21" spans="1:39" ht="79.2" x14ac:dyDescent="0.3">
      <c r="A21" s="81"/>
      <c r="B21" s="82"/>
      <c r="C21" s="78">
        <v>1</v>
      </c>
      <c r="D21" s="79" t="s">
        <v>113</v>
      </c>
      <c r="E21" s="95">
        <v>43</v>
      </c>
      <c r="F21" s="90" t="s">
        <v>114</v>
      </c>
      <c r="G21" s="95">
        <v>4301</v>
      </c>
      <c r="H21" s="98" t="s">
        <v>115</v>
      </c>
      <c r="I21" s="97">
        <v>4301032</v>
      </c>
      <c r="J21" s="98" t="s">
        <v>88</v>
      </c>
      <c r="K21" s="95">
        <v>430103201</v>
      </c>
      <c r="L21" s="98" t="s">
        <v>59</v>
      </c>
      <c r="M21" s="95">
        <v>4000</v>
      </c>
      <c r="N21" s="96">
        <v>2024003630029</v>
      </c>
      <c r="O21" s="98" t="s">
        <v>73</v>
      </c>
      <c r="P21" s="108" t="s">
        <v>131</v>
      </c>
      <c r="Q21" s="103">
        <v>84000000</v>
      </c>
      <c r="R21" s="104" t="s">
        <v>132</v>
      </c>
      <c r="S21" s="107" t="s">
        <v>82</v>
      </c>
      <c r="T21" s="107" t="s">
        <v>77</v>
      </c>
      <c r="U21" s="29">
        <v>1820</v>
      </c>
      <c r="V21" s="29">
        <v>2180</v>
      </c>
      <c r="W21" s="29">
        <v>0</v>
      </c>
      <c r="X21" s="29">
        <v>820</v>
      </c>
      <c r="Y21" s="29">
        <v>3180</v>
      </c>
      <c r="Z21" s="29">
        <v>0</v>
      </c>
      <c r="AA21" s="82"/>
      <c r="AB21" s="82"/>
      <c r="AC21" s="82"/>
      <c r="AD21" s="82"/>
      <c r="AE21" s="82"/>
      <c r="AF21" s="82"/>
      <c r="AG21" s="82"/>
      <c r="AH21" s="82"/>
      <c r="AI21" s="82"/>
      <c r="AJ21" s="77">
        <f t="shared" si="0"/>
        <v>4000</v>
      </c>
      <c r="AK21" s="80">
        <v>45658</v>
      </c>
      <c r="AL21" s="83"/>
      <c r="AM21" s="95" t="s">
        <v>169</v>
      </c>
    </row>
    <row r="22" spans="1:39" ht="79.2" x14ac:dyDescent="0.3">
      <c r="A22" s="81"/>
      <c r="B22" s="82"/>
      <c r="C22" s="78">
        <v>1</v>
      </c>
      <c r="D22" s="79" t="s">
        <v>113</v>
      </c>
      <c r="E22" s="95">
        <v>43</v>
      </c>
      <c r="F22" s="90" t="s">
        <v>114</v>
      </c>
      <c r="G22" s="95">
        <v>4301</v>
      </c>
      <c r="H22" s="98" t="s">
        <v>115</v>
      </c>
      <c r="I22" s="97">
        <v>4301035</v>
      </c>
      <c r="J22" s="98" t="s">
        <v>133</v>
      </c>
      <c r="K22" s="95">
        <v>430103500</v>
      </c>
      <c r="L22" s="98" t="s">
        <v>58</v>
      </c>
      <c r="M22" s="95">
        <v>300</v>
      </c>
      <c r="N22" s="96">
        <v>2024003630029</v>
      </c>
      <c r="O22" s="98" t="s">
        <v>73</v>
      </c>
      <c r="P22" s="108" t="s">
        <v>131</v>
      </c>
      <c r="Q22" s="103">
        <v>25000000</v>
      </c>
      <c r="R22" s="104" t="s">
        <v>91</v>
      </c>
      <c r="S22" s="107" t="s">
        <v>78</v>
      </c>
      <c r="T22" s="106" t="s">
        <v>119</v>
      </c>
      <c r="U22" s="29">
        <v>150</v>
      </c>
      <c r="V22" s="29">
        <v>150</v>
      </c>
      <c r="W22" s="29">
        <v>0</v>
      </c>
      <c r="X22" s="29">
        <v>0</v>
      </c>
      <c r="Y22" s="29">
        <v>300</v>
      </c>
      <c r="Z22" s="29">
        <v>0</v>
      </c>
      <c r="AA22" s="82"/>
      <c r="AB22" s="82"/>
      <c r="AC22" s="82"/>
      <c r="AD22" s="82"/>
      <c r="AE22" s="82"/>
      <c r="AF22" s="82"/>
      <c r="AG22" s="82"/>
      <c r="AH22" s="82"/>
      <c r="AI22" s="82"/>
      <c r="AJ22" s="77">
        <f t="shared" si="0"/>
        <v>300</v>
      </c>
      <c r="AK22" s="80">
        <v>45658</v>
      </c>
      <c r="AL22" s="83"/>
      <c r="AM22" s="95" t="s">
        <v>169</v>
      </c>
    </row>
    <row r="23" spans="1:39" ht="79.2" x14ac:dyDescent="0.3">
      <c r="A23" s="81"/>
      <c r="B23" s="82"/>
      <c r="C23" s="78">
        <v>1</v>
      </c>
      <c r="D23" s="79" t="s">
        <v>113</v>
      </c>
      <c r="E23" s="95">
        <v>43</v>
      </c>
      <c r="F23" s="90" t="s">
        <v>114</v>
      </c>
      <c r="G23" s="95">
        <v>4301</v>
      </c>
      <c r="H23" s="98" t="s">
        <v>115</v>
      </c>
      <c r="I23" s="104">
        <v>4301037</v>
      </c>
      <c r="J23" s="98" t="s">
        <v>63</v>
      </c>
      <c r="K23" s="107">
        <v>430103700</v>
      </c>
      <c r="L23" s="98" t="s">
        <v>137</v>
      </c>
      <c r="M23" s="95">
        <v>15000</v>
      </c>
      <c r="N23" s="96">
        <v>2024003630029</v>
      </c>
      <c r="O23" s="98" t="s">
        <v>73</v>
      </c>
      <c r="P23" s="105" t="s">
        <v>64</v>
      </c>
      <c r="Q23" s="103">
        <v>400000000</v>
      </c>
      <c r="R23" s="104" t="s">
        <v>134</v>
      </c>
      <c r="S23" s="107" t="s">
        <v>78</v>
      </c>
      <c r="T23" s="106" t="s">
        <v>119</v>
      </c>
      <c r="U23" s="29">
        <v>11520</v>
      </c>
      <c r="V23" s="29">
        <v>3480</v>
      </c>
      <c r="W23" s="29">
        <v>1200</v>
      </c>
      <c r="X23" s="29">
        <v>3400</v>
      </c>
      <c r="Y23" s="29">
        <v>4650</v>
      </c>
      <c r="Z23" s="29">
        <v>5750</v>
      </c>
      <c r="AA23" s="82"/>
      <c r="AB23" s="82"/>
      <c r="AC23" s="82"/>
      <c r="AD23" s="82"/>
      <c r="AE23" s="82"/>
      <c r="AF23" s="82"/>
      <c r="AG23" s="82"/>
      <c r="AH23" s="82"/>
      <c r="AI23" s="82"/>
      <c r="AJ23" s="77">
        <f t="shared" si="0"/>
        <v>15000</v>
      </c>
      <c r="AK23" s="80">
        <v>45658</v>
      </c>
      <c r="AL23" s="83"/>
      <c r="AM23" s="95" t="s">
        <v>169</v>
      </c>
    </row>
    <row r="24" spans="1:39" ht="79.2" x14ac:dyDescent="0.3">
      <c r="A24" s="81"/>
      <c r="B24" s="82"/>
      <c r="C24" s="78">
        <v>1</v>
      </c>
      <c r="D24" s="79" t="s">
        <v>113</v>
      </c>
      <c r="E24" s="95">
        <v>43</v>
      </c>
      <c r="F24" s="90" t="s">
        <v>114</v>
      </c>
      <c r="G24" s="95">
        <v>4301</v>
      </c>
      <c r="H24" s="98" t="s">
        <v>115</v>
      </c>
      <c r="I24" s="104">
        <v>4301037</v>
      </c>
      <c r="J24" s="98" t="s">
        <v>63</v>
      </c>
      <c r="K24" s="107">
        <v>430103700</v>
      </c>
      <c r="L24" s="98" t="s">
        <v>137</v>
      </c>
      <c r="M24" s="95">
        <v>15000</v>
      </c>
      <c r="N24" s="96">
        <v>2024003630029</v>
      </c>
      <c r="O24" s="98" t="s">
        <v>73</v>
      </c>
      <c r="P24" s="105" t="s">
        <v>64</v>
      </c>
      <c r="Q24" s="103">
        <v>80000000</v>
      </c>
      <c r="R24" s="104" t="s">
        <v>135</v>
      </c>
      <c r="S24" s="107" t="s">
        <v>78</v>
      </c>
      <c r="T24" s="106" t="s">
        <v>119</v>
      </c>
      <c r="U24" s="29">
        <v>11520</v>
      </c>
      <c r="V24" s="29">
        <v>3480</v>
      </c>
      <c r="W24" s="29">
        <v>1200</v>
      </c>
      <c r="X24" s="29">
        <v>3400</v>
      </c>
      <c r="Y24" s="29">
        <v>4650</v>
      </c>
      <c r="Z24" s="29">
        <v>5750</v>
      </c>
      <c r="AA24" s="82"/>
      <c r="AB24" s="82"/>
      <c r="AC24" s="82"/>
      <c r="AD24" s="82"/>
      <c r="AE24" s="82"/>
      <c r="AF24" s="82"/>
      <c r="AG24" s="82"/>
      <c r="AH24" s="82"/>
      <c r="AI24" s="82"/>
      <c r="AJ24" s="77">
        <f t="shared" si="0"/>
        <v>15000</v>
      </c>
      <c r="AK24" s="80">
        <v>45658</v>
      </c>
      <c r="AL24" s="83"/>
      <c r="AM24" s="95" t="s">
        <v>169</v>
      </c>
    </row>
    <row r="25" spans="1:39" ht="79.2" x14ac:dyDescent="0.3">
      <c r="A25" s="81"/>
      <c r="B25" s="82"/>
      <c r="C25" s="78">
        <v>1</v>
      </c>
      <c r="D25" s="79" t="s">
        <v>113</v>
      </c>
      <c r="E25" s="95">
        <v>43</v>
      </c>
      <c r="F25" s="90" t="s">
        <v>114</v>
      </c>
      <c r="G25" s="95">
        <v>4301</v>
      </c>
      <c r="H25" s="98" t="s">
        <v>115</v>
      </c>
      <c r="I25" s="104">
        <v>4301037</v>
      </c>
      <c r="J25" s="98" t="s">
        <v>63</v>
      </c>
      <c r="K25" s="107">
        <v>430103700</v>
      </c>
      <c r="L25" s="98" t="s">
        <v>137</v>
      </c>
      <c r="M25" s="95">
        <v>15000</v>
      </c>
      <c r="N25" s="96">
        <v>2024003630029</v>
      </c>
      <c r="O25" s="98" t="s">
        <v>73</v>
      </c>
      <c r="P25" s="105" t="s">
        <v>64</v>
      </c>
      <c r="Q25" s="103">
        <v>170000000</v>
      </c>
      <c r="R25" s="104" t="s">
        <v>136</v>
      </c>
      <c r="S25" s="107" t="s">
        <v>138</v>
      </c>
      <c r="T25" s="107" t="s">
        <v>127</v>
      </c>
      <c r="U25" s="29">
        <v>11520</v>
      </c>
      <c r="V25" s="29">
        <v>3480</v>
      </c>
      <c r="W25" s="29">
        <v>1200</v>
      </c>
      <c r="X25" s="29">
        <v>3400</v>
      </c>
      <c r="Y25" s="29">
        <v>4650</v>
      </c>
      <c r="Z25" s="29">
        <v>5750</v>
      </c>
      <c r="AA25" s="82"/>
      <c r="AB25" s="82"/>
      <c r="AC25" s="82"/>
      <c r="AD25" s="82"/>
      <c r="AE25" s="82"/>
      <c r="AF25" s="82"/>
      <c r="AG25" s="82"/>
      <c r="AH25" s="82"/>
      <c r="AI25" s="82"/>
      <c r="AJ25" s="77">
        <f t="shared" si="0"/>
        <v>15000</v>
      </c>
      <c r="AK25" s="80">
        <v>45658</v>
      </c>
      <c r="AL25" s="83"/>
      <c r="AM25" s="95" t="s">
        <v>169</v>
      </c>
    </row>
    <row r="26" spans="1:39" ht="79.2" x14ac:dyDescent="0.3">
      <c r="A26" s="81"/>
      <c r="B26" s="82"/>
      <c r="C26" s="78">
        <v>1</v>
      </c>
      <c r="D26" s="79" t="s">
        <v>113</v>
      </c>
      <c r="E26" s="95">
        <v>43</v>
      </c>
      <c r="F26" s="90" t="s">
        <v>114</v>
      </c>
      <c r="G26" s="95">
        <v>4301</v>
      </c>
      <c r="H26" s="98" t="s">
        <v>115</v>
      </c>
      <c r="I26" s="104">
        <v>4301037</v>
      </c>
      <c r="J26" s="98" t="s">
        <v>63</v>
      </c>
      <c r="K26" s="107">
        <v>430103700</v>
      </c>
      <c r="L26" s="98" t="s">
        <v>137</v>
      </c>
      <c r="M26" s="95">
        <v>15000</v>
      </c>
      <c r="N26" s="96">
        <v>2024003630029</v>
      </c>
      <c r="O26" s="98" t="s">
        <v>73</v>
      </c>
      <c r="P26" s="108" t="s">
        <v>93</v>
      </c>
      <c r="Q26" s="103">
        <v>50000000</v>
      </c>
      <c r="R26" s="104" t="s">
        <v>139</v>
      </c>
      <c r="S26" s="107" t="s">
        <v>62</v>
      </c>
      <c r="T26" s="107" t="s">
        <v>121</v>
      </c>
      <c r="U26" s="29">
        <v>11520</v>
      </c>
      <c r="V26" s="29">
        <v>3480</v>
      </c>
      <c r="W26" s="29">
        <v>1200</v>
      </c>
      <c r="X26" s="29">
        <v>3400</v>
      </c>
      <c r="Y26" s="29">
        <v>4650</v>
      </c>
      <c r="Z26" s="29">
        <v>5750</v>
      </c>
      <c r="AA26" s="82"/>
      <c r="AB26" s="82"/>
      <c r="AC26" s="82"/>
      <c r="AD26" s="82"/>
      <c r="AE26" s="82"/>
      <c r="AF26" s="82"/>
      <c r="AG26" s="82"/>
      <c r="AH26" s="82"/>
      <c r="AI26" s="82"/>
      <c r="AJ26" s="77">
        <f t="shared" si="0"/>
        <v>15000</v>
      </c>
      <c r="AK26" s="80">
        <v>45658</v>
      </c>
      <c r="AL26" s="83"/>
      <c r="AM26" s="95" t="s">
        <v>169</v>
      </c>
    </row>
    <row r="27" spans="1:39" ht="79.2" x14ac:dyDescent="0.3">
      <c r="A27" s="81"/>
      <c r="B27" s="82"/>
      <c r="C27" s="78">
        <v>1</v>
      </c>
      <c r="D27" s="79" t="s">
        <v>113</v>
      </c>
      <c r="E27" s="95">
        <v>43</v>
      </c>
      <c r="F27" s="90" t="s">
        <v>114</v>
      </c>
      <c r="G27" s="95">
        <v>4301</v>
      </c>
      <c r="H27" s="98" t="s">
        <v>115</v>
      </c>
      <c r="I27" s="104">
        <v>4301037</v>
      </c>
      <c r="J27" s="98" t="s">
        <v>63</v>
      </c>
      <c r="K27" s="107">
        <v>430103700</v>
      </c>
      <c r="L27" s="98" t="s">
        <v>137</v>
      </c>
      <c r="M27" s="95">
        <v>15000</v>
      </c>
      <c r="N27" s="96">
        <v>2024003630029</v>
      </c>
      <c r="O27" s="98" t="s">
        <v>73</v>
      </c>
      <c r="P27" s="108" t="s">
        <v>93</v>
      </c>
      <c r="Q27" s="103">
        <v>50000000</v>
      </c>
      <c r="R27" s="104" t="s">
        <v>140</v>
      </c>
      <c r="S27" s="107" t="s">
        <v>138</v>
      </c>
      <c r="T27" s="107" t="s">
        <v>127</v>
      </c>
      <c r="U27" s="29">
        <v>11520</v>
      </c>
      <c r="V27" s="29">
        <v>3480</v>
      </c>
      <c r="W27" s="29">
        <v>1200</v>
      </c>
      <c r="X27" s="29">
        <v>3400</v>
      </c>
      <c r="Y27" s="29">
        <v>4650</v>
      </c>
      <c r="Z27" s="29">
        <v>5750</v>
      </c>
      <c r="AA27" s="82"/>
      <c r="AB27" s="82"/>
      <c r="AC27" s="82"/>
      <c r="AD27" s="82"/>
      <c r="AE27" s="82"/>
      <c r="AF27" s="82"/>
      <c r="AG27" s="82"/>
      <c r="AH27" s="82"/>
      <c r="AI27" s="82"/>
      <c r="AJ27" s="77">
        <f t="shared" si="0"/>
        <v>15000</v>
      </c>
      <c r="AK27" s="80">
        <v>45658</v>
      </c>
      <c r="AL27" s="83"/>
      <c r="AM27" s="95" t="s">
        <v>169</v>
      </c>
    </row>
    <row r="28" spans="1:39" ht="79.2" x14ac:dyDescent="0.3">
      <c r="A28" s="81"/>
      <c r="B28" s="82"/>
      <c r="C28" s="78">
        <v>1</v>
      </c>
      <c r="D28" s="79" t="s">
        <v>113</v>
      </c>
      <c r="E28" s="95">
        <v>43</v>
      </c>
      <c r="F28" s="90" t="s">
        <v>114</v>
      </c>
      <c r="G28" s="95">
        <v>4301</v>
      </c>
      <c r="H28" s="98" t="s">
        <v>115</v>
      </c>
      <c r="I28" s="104">
        <v>4301037</v>
      </c>
      <c r="J28" s="98" t="s">
        <v>63</v>
      </c>
      <c r="K28" s="107">
        <v>430103700</v>
      </c>
      <c r="L28" s="98" t="s">
        <v>137</v>
      </c>
      <c r="M28" s="95">
        <v>15000</v>
      </c>
      <c r="N28" s="96">
        <v>2024003630029</v>
      </c>
      <c r="O28" s="98" t="s">
        <v>73</v>
      </c>
      <c r="P28" s="108" t="s">
        <v>96</v>
      </c>
      <c r="Q28" s="103">
        <v>5000000</v>
      </c>
      <c r="R28" s="104" t="s">
        <v>141</v>
      </c>
      <c r="S28" s="106" t="s">
        <v>82</v>
      </c>
      <c r="T28" s="106" t="s">
        <v>77</v>
      </c>
      <c r="U28" s="29">
        <v>11520</v>
      </c>
      <c r="V28" s="29">
        <v>3480</v>
      </c>
      <c r="W28" s="29">
        <v>1200</v>
      </c>
      <c r="X28" s="29">
        <v>3400</v>
      </c>
      <c r="Y28" s="29">
        <v>4650</v>
      </c>
      <c r="Z28" s="29">
        <v>5750</v>
      </c>
      <c r="AA28" s="82"/>
      <c r="AB28" s="82"/>
      <c r="AC28" s="82"/>
      <c r="AD28" s="82"/>
      <c r="AE28" s="82"/>
      <c r="AF28" s="82"/>
      <c r="AG28" s="82"/>
      <c r="AH28" s="82"/>
      <c r="AI28" s="82"/>
      <c r="AJ28" s="77">
        <f t="shared" si="0"/>
        <v>15000</v>
      </c>
      <c r="AK28" s="80">
        <v>45658</v>
      </c>
      <c r="AL28" s="83"/>
      <c r="AM28" s="95" t="s">
        <v>169</v>
      </c>
    </row>
    <row r="29" spans="1:39" ht="79.2" x14ac:dyDescent="0.3">
      <c r="A29" s="81"/>
      <c r="B29" s="82"/>
      <c r="C29" s="78">
        <v>1</v>
      </c>
      <c r="D29" s="79" t="s">
        <v>113</v>
      </c>
      <c r="E29" s="95">
        <v>43</v>
      </c>
      <c r="F29" s="90" t="s">
        <v>114</v>
      </c>
      <c r="G29" s="95">
        <v>4301</v>
      </c>
      <c r="H29" s="98" t="s">
        <v>115</v>
      </c>
      <c r="I29" s="104">
        <v>4301037</v>
      </c>
      <c r="J29" s="98" t="s">
        <v>63</v>
      </c>
      <c r="K29" s="107">
        <v>430103700</v>
      </c>
      <c r="L29" s="98" t="s">
        <v>137</v>
      </c>
      <c r="M29" s="95">
        <v>15000</v>
      </c>
      <c r="N29" s="96">
        <v>2024003630029</v>
      </c>
      <c r="O29" s="98" t="s">
        <v>73</v>
      </c>
      <c r="P29" s="108" t="s">
        <v>96</v>
      </c>
      <c r="Q29" s="103">
        <v>12000000</v>
      </c>
      <c r="R29" s="104" t="s">
        <v>142</v>
      </c>
      <c r="S29" s="106" t="s">
        <v>82</v>
      </c>
      <c r="T29" s="106" t="s">
        <v>77</v>
      </c>
      <c r="U29" s="29">
        <v>11520</v>
      </c>
      <c r="V29" s="29">
        <v>3480</v>
      </c>
      <c r="W29" s="29">
        <v>1200</v>
      </c>
      <c r="X29" s="29">
        <v>3400</v>
      </c>
      <c r="Y29" s="29">
        <v>4650</v>
      </c>
      <c r="Z29" s="29">
        <v>5750</v>
      </c>
      <c r="AA29" s="82"/>
      <c r="AB29" s="82"/>
      <c r="AC29" s="82"/>
      <c r="AD29" s="82"/>
      <c r="AE29" s="82"/>
      <c r="AF29" s="82"/>
      <c r="AG29" s="82"/>
      <c r="AH29" s="82"/>
      <c r="AI29" s="82"/>
      <c r="AJ29" s="77">
        <f t="shared" si="0"/>
        <v>15000</v>
      </c>
      <c r="AK29" s="80">
        <v>45658</v>
      </c>
      <c r="AL29" s="83"/>
      <c r="AM29" s="95" t="s">
        <v>169</v>
      </c>
    </row>
    <row r="30" spans="1:39" ht="79.2" x14ac:dyDescent="0.3">
      <c r="A30" s="81"/>
      <c r="B30" s="82"/>
      <c r="C30" s="78">
        <v>1</v>
      </c>
      <c r="D30" s="79" t="s">
        <v>113</v>
      </c>
      <c r="E30" s="95">
        <v>43</v>
      </c>
      <c r="F30" s="90" t="s">
        <v>114</v>
      </c>
      <c r="G30" s="95">
        <v>4301</v>
      </c>
      <c r="H30" s="98" t="s">
        <v>115</v>
      </c>
      <c r="I30" s="104">
        <v>4301037</v>
      </c>
      <c r="J30" s="98" t="s">
        <v>63</v>
      </c>
      <c r="K30" s="107">
        <v>430103700</v>
      </c>
      <c r="L30" s="98" t="s">
        <v>137</v>
      </c>
      <c r="M30" s="95">
        <v>15000</v>
      </c>
      <c r="N30" s="96">
        <v>2024003630029</v>
      </c>
      <c r="O30" s="98" t="s">
        <v>73</v>
      </c>
      <c r="P30" s="108" t="s">
        <v>96</v>
      </c>
      <c r="Q30" s="103">
        <v>5000000</v>
      </c>
      <c r="R30" s="104" t="s">
        <v>143</v>
      </c>
      <c r="S30" s="106" t="s">
        <v>82</v>
      </c>
      <c r="T30" s="106" t="s">
        <v>77</v>
      </c>
      <c r="U30" s="29">
        <v>11520</v>
      </c>
      <c r="V30" s="29">
        <v>3480</v>
      </c>
      <c r="W30" s="29">
        <v>1200</v>
      </c>
      <c r="X30" s="29">
        <v>3400</v>
      </c>
      <c r="Y30" s="29">
        <v>4650</v>
      </c>
      <c r="Z30" s="29">
        <v>5750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77">
        <f t="shared" si="0"/>
        <v>15000</v>
      </c>
      <c r="AK30" s="80">
        <v>45658</v>
      </c>
      <c r="AL30" s="83"/>
      <c r="AM30" s="95" t="s">
        <v>169</v>
      </c>
    </row>
    <row r="31" spans="1:39" ht="79.2" x14ac:dyDescent="0.3">
      <c r="A31" s="81"/>
      <c r="B31" s="82"/>
      <c r="C31" s="78">
        <v>1</v>
      </c>
      <c r="D31" s="79" t="s">
        <v>113</v>
      </c>
      <c r="E31" s="95">
        <v>43</v>
      </c>
      <c r="F31" s="90" t="s">
        <v>114</v>
      </c>
      <c r="G31" s="95">
        <v>4301</v>
      </c>
      <c r="H31" s="98" t="s">
        <v>115</v>
      </c>
      <c r="I31" s="104">
        <v>4301037</v>
      </c>
      <c r="J31" s="98" t="s">
        <v>63</v>
      </c>
      <c r="K31" s="107">
        <v>430103700</v>
      </c>
      <c r="L31" s="98" t="s">
        <v>137</v>
      </c>
      <c r="M31" s="95">
        <v>15000</v>
      </c>
      <c r="N31" s="96">
        <v>2024003630029</v>
      </c>
      <c r="O31" s="98" t="s">
        <v>73</v>
      </c>
      <c r="P31" s="108" t="s">
        <v>96</v>
      </c>
      <c r="Q31" s="103">
        <v>10000000</v>
      </c>
      <c r="R31" s="104" t="s">
        <v>144</v>
      </c>
      <c r="S31" s="106" t="s">
        <v>83</v>
      </c>
      <c r="T31" s="106" t="s">
        <v>127</v>
      </c>
      <c r="U31" s="29">
        <v>11520</v>
      </c>
      <c r="V31" s="29">
        <v>3480</v>
      </c>
      <c r="W31" s="29">
        <v>1200</v>
      </c>
      <c r="X31" s="29">
        <v>3400</v>
      </c>
      <c r="Y31" s="29">
        <v>4650</v>
      </c>
      <c r="Z31" s="29">
        <v>5750</v>
      </c>
      <c r="AA31" s="82"/>
      <c r="AB31" s="82"/>
      <c r="AC31" s="82"/>
      <c r="AD31" s="82"/>
      <c r="AE31" s="82"/>
      <c r="AF31" s="82"/>
      <c r="AG31" s="82"/>
      <c r="AH31" s="82"/>
      <c r="AI31" s="82"/>
      <c r="AJ31" s="77">
        <f t="shared" si="0"/>
        <v>15000</v>
      </c>
      <c r="AK31" s="80">
        <v>45658</v>
      </c>
      <c r="AL31" s="83"/>
      <c r="AM31" s="95" t="s">
        <v>169</v>
      </c>
    </row>
    <row r="32" spans="1:39" ht="79.2" x14ac:dyDescent="0.3">
      <c r="A32" s="81"/>
      <c r="B32" s="82"/>
      <c r="C32" s="78">
        <v>1</v>
      </c>
      <c r="D32" s="79" t="s">
        <v>113</v>
      </c>
      <c r="E32" s="95">
        <v>43</v>
      </c>
      <c r="F32" s="90" t="s">
        <v>114</v>
      </c>
      <c r="G32" s="95">
        <v>4301</v>
      </c>
      <c r="H32" s="98" t="s">
        <v>115</v>
      </c>
      <c r="I32" s="104">
        <v>4301037</v>
      </c>
      <c r="J32" s="98" t="s">
        <v>63</v>
      </c>
      <c r="K32" s="107">
        <v>430103700</v>
      </c>
      <c r="L32" s="98" t="s">
        <v>137</v>
      </c>
      <c r="M32" s="95">
        <v>15000</v>
      </c>
      <c r="N32" s="96">
        <v>2024003630029</v>
      </c>
      <c r="O32" s="98" t="s">
        <v>73</v>
      </c>
      <c r="P32" s="108" t="s">
        <v>96</v>
      </c>
      <c r="Q32" s="103">
        <v>10000000</v>
      </c>
      <c r="R32" s="104" t="s">
        <v>145</v>
      </c>
      <c r="S32" s="106" t="s">
        <v>148</v>
      </c>
      <c r="T32" s="106" t="s">
        <v>119</v>
      </c>
      <c r="U32" s="29">
        <v>11520</v>
      </c>
      <c r="V32" s="29">
        <v>3480</v>
      </c>
      <c r="W32" s="29">
        <v>1200</v>
      </c>
      <c r="X32" s="29">
        <v>3400</v>
      </c>
      <c r="Y32" s="29">
        <v>4650</v>
      </c>
      <c r="Z32" s="29">
        <v>5750</v>
      </c>
      <c r="AA32" s="82"/>
      <c r="AB32" s="82"/>
      <c r="AC32" s="82"/>
      <c r="AD32" s="82"/>
      <c r="AE32" s="82"/>
      <c r="AF32" s="82"/>
      <c r="AG32" s="82"/>
      <c r="AH32" s="82"/>
      <c r="AI32" s="82"/>
      <c r="AJ32" s="77">
        <f t="shared" si="0"/>
        <v>15000</v>
      </c>
      <c r="AK32" s="80">
        <v>45658</v>
      </c>
      <c r="AL32" s="83"/>
      <c r="AM32" s="95" t="s">
        <v>169</v>
      </c>
    </row>
    <row r="33" spans="1:39" ht="79.2" x14ac:dyDescent="0.3">
      <c r="A33" s="81"/>
      <c r="B33" s="82"/>
      <c r="C33" s="78">
        <v>1</v>
      </c>
      <c r="D33" s="79" t="s">
        <v>113</v>
      </c>
      <c r="E33" s="95">
        <v>43</v>
      </c>
      <c r="F33" s="90" t="s">
        <v>114</v>
      </c>
      <c r="G33" s="95">
        <v>4301</v>
      </c>
      <c r="H33" s="98" t="s">
        <v>115</v>
      </c>
      <c r="I33" s="104">
        <v>4301037</v>
      </c>
      <c r="J33" s="98" t="s">
        <v>63</v>
      </c>
      <c r="K33" s="107">
        <v>430103700</v>
      </c>
      <c r="L33" s="98" t="s">
        <v>137</v>
      </c>
      <c r="M33" s="95">
        <v>15000</v>
      </c>
      <c r="N33" s="96">
        <v>2024003630029</v>
      </c>
      <c r="O33" s="98" t="s">
        <v>73</v>
      </c>
      <c r="P33" s="108" t="s">
        <v>96</v>
      </c>
      <c r="Q33" s="103">
        <v>7257567.3300000001</v>
      </c>
      <c r="R33" s="104" t="s">
        <v>146</v>
      </c>
      <c r="S33" s="106" t="s">
        <v>65</v>
      </c>
      <c r="T33" s="106" t="s">
        <v>121</v>
      </c>
      <c r="U33" s="29">
        <v>11520</v>
      </c>
      <c r="V33" s="29">
        <v>3480</v>
      </c>
      <c r="W33" s="29">
        <v>1200</v>
      </c>
      <c r="X33" s="29">
        <v>3400</v>
      </c>
      <c r="Y33" s="29">
        <v>4650</v>
      </c>
      <c r="Z33" s="29">
        <v>5750</v>
      </c>
      <c r="AA33" s="82"/>
      <c r="AB33" s="82"/>
      <c r="AC33" s="82"/>
      <c r="AD33" s="82"/>
      <c r="AE33" s="82"/>
      <c r="AF33" s="82"/>
      <c r="AG33" s="82"/>
      <c r="AH33" s="82"/>
      <c r="AI33" s="82"/>
      <c r="AJ33" s="77">
        <f t="shared" si="0"/>
        <v>15000</v>
      </c>
      <c r="AK33" s="80">
        <v>45658</v>
      </c>
      <c r="AL33" s="83"/>
      <c r="AM33" s="95" t="s">
        <v>169</v>
      </c>
    </row>
    <row r="34" spans="1:39" ht="79.2" x14ac:dyDescent="0.3">
      <c r="A34" s="81"/>
      <c r="B34" s="82"/>
      <c r="C34" s="78">
        <v>1</v>
      </c>
      <c r="D34" s="79" t="s">
        <v>113</v>
      </c>
      <c r="E34" s="95">
        <v>43</v>
      </c>
      <c r="F34" s="90" t="s">
        <v>114</v>
      </c>
      <c r="G34" s="95">
        <v>4301</v>
      </c>
      <c r="H34" s="98" t="s">
        <v>115</v>
      </c>
      <c r="I34" s="104">
        <v>4301037</v>
      </c>
      <c r="J34" s="98" t="s">
        <v>63</v>
      </c>
      <c r="K34" s="107">
        <v>430103700</v>
      </c>
      <c r="L34" s="98" t="s">
        <v>137</v>
      </c>
      <c r="M34" s="95">
        <v>15000</v>
      </c>
      <c r="N34" s="96">
        <v>2024003630029</v>
      </c>
      <c r="O34" s="98" t="s">
        <v>73</v>
      </c>
      <c r="P34" s="108" t="s">
        <v>96</v>
      </c>
      <c r="Q34" s="103">
        <v>10000000</v>
      </c>
      <c r="R34" s="104" t="s">
        <v>97</v>
      </c>
      <c r="S34" s="106" t="s">
        <v>82</v>
      </c>
      <c r="T34" s="106" t="s">
        <v>77</v>
      </c>
      <c r="U34" s="29">
        <v>11520</v>
      </c>
      <c r="V34" s="29">
        <v>3480</v>
      </c>
      <c r="W34" s="29">
        <v>1200</v>
      </c>
      <c r="X34" s="29">
        <v>3400</v>
      </c>
      <c r="Y34" s="29">
        <v>4650</v>
      </c>
      <c r="Z34" s="29">
        <v>5750</v>
      </c>
      <c r="AA34" s="82"/>
      <c r="AB34" s="82"/>
      <c r="AC34" s="82"/>
      <c r="AD34" s="82"/>
      <c r="AE34" s="82"/>
      <c r="AF34" s="82"/>
      <c r="AG34" s="82"/>
      <c r="AH34" s="82"/>
      <c r="AI34" s="82"/>
      <c r="AJ34" s="77">
        <f t="shared" si="0"/>
        <v>15000</v>
      </c>
      <c r="AK34" s="80">
        <v>45658</v>
      </c>
      <c r="AL34" s="83"/>
      <c r="AM34" s="95" t="s">
        <v>169</v>
      </c>
    </row>
    <row r="35" spans="1:39" ht="79.2" x14ac:dyDescent="0.3">
      <c r="A35" s="81"/>
      <c r="B35" s="82"/>
      <c r="C35" s="78">
        <v>1</v>
      </c>
      <c r="D35" s="79" t="s">
        <v>113</v>
      </c>
      <c r="E35" s="95">
        <v>43</v>
      </c>
      <c r="F35" s="90" t="s">
        <v>114</v>
      </c>
      <c r="G35" s="95">
        <v>4301</v>
      </c>
      <c r="H35" s="98" t="s">
        <v>115</v>
      </c>
      <c r="I35" s="104">
        <v>4301037</v>
      </c>
      <c r="J35" s="98" t="s">
        <v>63</v>
      </c>
      <c r="K35" s="107">
        <v>430103700</v>
      </c>
      <c r="L35" s="98" t="s">
        <v>137</v>
      </c>
      <c r="M35" s="95">
        <v>15000</v>
      </c>
      <c r="N35" s="96">
        <v>2024003630029</v>
      </c>
      <c r="O35" s="98" t="s">
        <v>73</v>
      </c>
      <c r="P35" s="108" t="s">
        <v>96</v>
      </c>
      <c r="Q35" s="103">
        <v>50000000</v>
      </c>
      <c r="R35" s="104" t="s">
        <v>147</v>
      </c>
      <c r="S35" s="106" t="s">
        <v>148</v>
      </c>
      <c r="T35" s="106" t="s">
        <v>119</v>
      </c>
      <c r="U35" s="29">
        <v>11520</v>
      </c>
      <c r="V35" s="29">
        <v>3480</v>
      </c>
      <c r="W35" s="29">
        <v>1200</v>
      </c>
      <c r="X35" s="29">
        <v>3400</v>
      </c>
      <c r="Y35" s="29">
        <v>4650</v>
      </c>
      <c r="Z35" s="29">
        <v>5750</v>
      </c>
      <c r="AA35" s="82"/>
      <c r="AB35" s="82"/>
      <c r="AC35" s="82"/>
      <c r="AD35" s="82"/>
      <c r="AE35" s="82"/>
      <c r="AF35" s="82"/>
      <c r="AG35" s="82"/>
      <c r="AH35" s="82"/>
      <c r="AI35" s="82"/>
      <c r="AJ35" s="77">
        <f t="shared" si="0"/>
        <v>15000</v>
      </c>
      <c r="AK35" s="80">
        <v>45658</v>
      </c>
      <c r="AL35" s="83"/>
      <c r="AM35" s="95" t="s">
        <v>169</v>
      </c>
    </row>
    <row r="36" spans="1:39" ht="79.2" x14ac:dyDescent="0.3">
      <c r="A36" s="81"/>
      <c r="B36" s="82"/>
      <c r="C36" s="78">
        <v>1</v>
      </c>
      <c r="D36" s="79" t="s">
        <v>113</v>
      </c>
      <c r="E36" s="95">
        <v>43</v>
      </c>
      <c r="F36" s="90" t="s">
        <v>114</v>
      </c>
      <c r="G36" s="95">
        <v>4301</v>
      </c>
      <c r="H36" s="98" t="s">
        <v>115</v>
      </c>
      <c r="I36" s="104">
        <v>4301037</v>
      </c>
      <c r="J36" s="98" t="s">
        <v>63</v>
      </c>
      <c r="K36" s="107">
        <v>430103700</v>
      </c>
      <c r="L36" s="98" t="s">
        <v>137</v>
      </c>
      <c r="M36" s="95">
        <v>15000</v>
      </c>
      <c r="N36" s="96">
        <v>2024003630029</v>
      </c>
      <c r="O36" s="98" t="s">
        <v>73</v>
      </c>
      <c r="P36" s="108" t="s">
        <v>96</v>
      </c>
      <c r="Q36" s="103">
        <v>50000000</v>
      </c>
      <c r="R36" s="104" t="s">
        <v>92</v>
      </c>
      <c r="S36" s="106" t="s">
        <v>148</v>
      </c>
      <c r="T36" s="106" t="s">
        <v>119</v>
      </c>
      <c r="U36" s="29">
        <v>11520</v>
      </c>
      <c r="V36" s="29">
        <v>3480</v>
      </c>
      <c r="W36" s="29">
        <v>1200</v>
      </c>
      <c r="X36" s="29">
        <v>3400</v>
      </c>
      <c r="Y36" s="29">
        <v>4650</v>
      </c>
      <c r="Z36" s="29">
        <v>5750</v>
      </c>
      <c r="AA36" s="82"/>
      <c r="AB36" s="82"/>
      <c r="AC36" s="82"/>
      <c r="AD36" s="82"/>
      <c r="AE36" s="82"/>
      <c r="AF36" s="82"/>
      <c r="AG36" s="82"/>
      <c r="AH36" s="82"/>
      <c r="AI36" s="82"/>
      <c r="AJ36" s="77">
        <f t="shared" si="0"/>
        <v>15000</v>
      </c>
      <c r="AK36" s="80">
        <v>45658</v>
      </c>
      <c r="AL36" s="83"/>
      <c r="AM36" s="95" t="s">
        <v>169</v>
      </c>
    </row>
    <row r="37" spans="1:39" ht="79.2" x14ac:dyDescent="0.3">
      <c r="A37" s="81"/>
      <c r="B37" s="82"/>
      <c r="C37" s="78">
        <v>1</v>
      </c>
      <c r="D37" s="79" t="s">
        <v>113</v>
      </c>
      <c r="E37" s="95">
        <v>43</v>
      </c>
      <c r="F37" s="90" t="s">
        <v>114</v>
      </c>
      <c r="G37" s="95">
        <v>4301</v>
      </c>
      <c r="H37" s="98" t="s">
        <v>115</v>
      </c>
      <c r="I37" s="104">
        <v>4301037</v>
      </c>
      <c r="J37" s="98" t="s">
        <v>63</v>
      </c>
      <c r="K37" s="107">
        <v>430103700</v>
      </c>
      <c r="L37" s="98" t="s">
        <v>137</v>
      </c>
      <c r="M37" s="95">
        <v>15000</v>
      </c>
      <c r="N37" s="96">
        <v>2024003630029</v>
      </c>
      <c r="O37" s="98" t="s">
        <v>73</v>
      </c>
      <c r="P37" s="108" t="s">
        <v>94</v>
      </c>
      <c r="Q37" s="103">
        <v>40000000</v>
      </c>
      <c r="R37" s="104" t="s">
        <v>95</v>
      </c>
      <c r="S37" s="106" t="s">
        <v>148</v>
      </c>
      <c r="T37" s="106" t="s">
        <v>119</v>
      </c>
      <c r="U37" s="29">
        <v>11520</v>
      </c>
      <c r="V37" s="29">
        <v>3480</v>
      </c>
      <c r="W37" s="29">
        <v>1200</v>
      </c>
      <c r="X37" s="29">
        <v>3400</v>
      </c>
      <c r="Y37" s="29">
        <v>4650</v>
      </c>
      <c r="Z37" s="29">
        <v>5750</v>
      </c>
      <c r="AA37" s="82"/>
      <c r="AB37" s="82"/>
      <c r="AC37" s="82"/>
      <c r="AD37" s="82"/>
      <c r="AE37" s="82"/>
      <c r="AF37" s="82"/>
      <c r="AG37" s="82"/>
      <c r="AH37" s="82"/>
      <c r="AI37" s="82"/>
      <c r="AJ37" s="77">
        <f t="shared" si="0"/>
        <v>15000</v>
      </c>
      <c r="AK37" s="80">
        <v>45658</v>
      </c>
      <c r="AL37" s="83"/>
      <c r="AM37" s="95" t="s">
        <v>169</v>
      </c>
    </row>
    <row r="38" spans="1:39" ht="79.2" x14ac:dyDescent="0.3">
      <c r="A38" s="81"/>
      <c r="B38" s="82"/>
      <c r="C38" s="78">
        <v>1</v>
      </c>
      <c r="D38" s="79" t="s">
        <v>113</v>
      </c>
      <c r="E38" s="95">
        <v>43</v>
      </c>
      <c r="F38" s="90" t="s">
        <v>114</v>
      </c>
      <c r="G38" s="95">
        <v>4301</v>
      </c>
      <c r="H38" s="98" t="s">
        <v>115</v>
      </c>
      <c r="I38" s="104">
        <v>4301037</v>
      </c>
      <c r="J38" s="98" t="s">
        <v>63</v>
      </c>
      <c r="K38" s="107">
        <v>430103700</v>
      </c>
      <c r="L38" s="98" t="s">
        <v>137</v>
      </c>
      <c r="M38" s="95">
        <v>15000</v>
      </c>
      <c r="N38" s="96">
        <v>2024003630029</v>
      </c>
      <c r="O38" s="98" t="s">
        <v>73</v>
      </c>
      <c r="P38" s="108" t="s">
        <v>94</v>
      </c>
      <c r="Q38" s="103">
        <v>50000000</v>
      </c>
      <c r="R38" s="104" t="s">
        <v>149</v>
      </c>
      <c r="S38" s="106" t="s">
        <v>138</v>
      </c>
      <c r="T38" s="106" t="s">
        <v>127</v>
      </c>
      <c r="U38" s="29">
        <v>11520</v>
      </c>
      <c r="V38" s="29">
        <v>3480</v>
      </c>
      <c r="W38" s="29">
        <v>1200</v>
      </c>
      <c r="X38" s="29">
        <v>3400</v>
      </c>
      <c r="Y38" s="29">
        <v>4650</v>
      </c>
      <c r="Z38" s="29">
        <v>5750</v>
      </c>
      <c r="AA38" s="82"/>
      <c r="AB38" s="82"/>
      <c r="AC38" s="82"/>
      <c r="AD38" s="82"/>
      <c r="AE38" s="82"/>
      <c r="AF38" s="82"/>
      <c r="AG38" s="82"/>
      <c r="AH38" s="82"/>
      <c r="AI38" s="82"/>
      <c r="AJ38" s="77">
        <f t="shared" si="0"/>
        <v>15000</v>
      </c>
      <c r="AK38" s="80">
        <v>45658</v>
      </c>
      <c r="AL38" s="83"/>
      <c r="AM38" s="95" t="s">
        <v>169</v>
      </c>
    </row>
    <row r="39" spans="1:39" ht="79.2" x14ac:dyDescent="0.3">
      <c r="A39" s="81"/>
      <c r="B39" s="82"/>
      <c r="C39" s="78">
        <v>1</v>
      </c>
      <c r="D39" s="79" t="s">
        <v>113</v>
      </c>
      <c r="E39" s="95">
        <v>43</v>
      </c>
      <c r="F39" s="90" t="s">
        <v>114</v>
      </c>
      <c r="G39" s="95">
        <v>4301</v>
      </c>
      <c r="H39" s="98" t="s">
        <v>115</v>
      </c>
      <c r="I39" s="104">
        <v>4301037</v>
      </c>
      <c r="J39" s="98" t="s">
        <v>63</v>
      </c>
      <c r="K39" s="107">
        <v>430103704</v>
      </c>
      <c r="L39" s="98" t="s">
        <v>98</v>
      </c>
      <c r="M39" s="107">
        <v>12</v>
      </c>
      <c r="N39" s="96">
        <v>2024003630029</v>
      </c>
      <c r="O39" s="98" t="s">
        <v>73</v>
      </c>
      <c r="P39" s="108" t="s">
        <v>99</v>
      </c>
      <c r="Q39" s="103">
        <v>145520000</v>
      </c>
      <c r="R39" s="104" t="s">
        <v>135</v>
      </c>
      <c r="S39" s="106" t="s">
        <v>82</v>
      </c>
      <c r="T39" s="106" t="s">
        <v>77</v>
      </c>
      <c r="U39" s="29">
        <v>11520</v>
      </c>
      <c r="V39" s="29">
        <v>3480</v>
      </c>
      <c r="W39" s="29">
        <v>1200</v>
      </c>
      <c r="X39" s="29">
        <v>3400</v>
      </c>
      <c r="Y39" s="29">
        <v>4650</v>
      </c>
      <c r="Z39" s="29">
        <v>5750</v>
      </c>
      <c r="AA39" s="82"/>
      <c r="AB39" s="82"/>
      <c r="AC39" s="82"/>
      <c r="AD39" s="82"/>
      <c r="AE39" s="82"/>
      <c r="AF39" s="82"/>
      <c r="AG39" s="82"/>
      <c r="AH39" s="82"/>
      <c r="AI39" s="82"/>
      <c r="AJ39" s="77">
        <f t="shared" si="0"/>
        <v>15000</v>
      </c>
      <c r="AK39" s="80">
        <v>45658</v>
      </c>
      <c r="AL39" s="83"/>
      <c r="AM39" s="95" t="s">
        <v>169</v>
      </c>
    </row>
    <row r="40" spans="1:39" ht="79.2" x14ac:dyDescent="0.3">
      <c r="A40" s="81"/>
      <c r="B40" s="82"/>
      <c r="C40" s="78">
        <v>1</v>
      </c>
      <c r="D40" s="79" t="s">
        <v>113</v>
      </c>
      <c r="E40" s="95">
        <v>43</v>
      </c>
      <c r="F40" s="90" t="s">
        <v>114</v>
      </c>
      <c r="G40" s="95">
        <v>4301</v>
      </c>
      <c r="H40" s="98" t="s">
        <v>115</v>
      </c>
      <c r="I40" s="104">
        <v>4301037</v>
      </c>
      <c r="J40" s="98" t="s">
        <v>63</v>
      </c>
      <c r="K40" s="107">
        <v>430103704</v>
      </c>
      <c r="L40" s="98" t="s">
        <v>98</v>
      </c>
      <c r="M40" s="107">
        <v>12</v>
      </c>
      <c r="N40" s="96">
        <v>2024003630029</v>
      </c>
      <c r="O40" s="98" t="s">
        <v>73</v>
      </c>
      <c r="P40" s="108" t="s">
        <v>99</v>
      </c>
      <c r="Q40" s="103">
        <v>210000000</v>
      </c>
      <c r="R40" s="104" t="s">
        <v>134</v>
      </c>
      <c r="S40" s="106" t="s">
        <v>78</v>
      </c>
      <c r="T40" s="106" t="s">
        <v>119</v>
      </c>
      <c r="U40" s="29">
        <v>11520</v>
      </c>
      <c r="V40" s="29">
        <v>3480</v>
      </c>
      <c r="W40" s="29">
        <v>1200</v>
      </c>
      <c r="X40" s="29">
        <v>3400</v>
      </c>
      <c r="Y40" s="29">
        <v>4650</v>
      </c>
      <c r="Z40" s="29">
        <v>5750</v>
      </c>
      <c r="AA40" s="82"/>
      <c r="AB40" s="82"/>
      <c r="AC40" s="82"/>
      <c r="AD40" s="82"/>
      <c r="AE40" s="82"/>
      <c r="AF40" s="82"/>
      <c r="AG40" s="82"/>
      <c r="AH40" s="82"/>
      <c r="AI40" s="82"/>
      <c r="AJ40" s="77">
        <f t="shared" si="0"/>
        <v>15000</v>
      </c>
      <c r="AK40" s="80">
        <v>45658</v>
      </c>
      <c r="AL40" s="83"/>
      <c r="AM40" s="95" t="s">
        <v>169</v>
      </c>
    </row>
    <row r="41" spans="1:39" ht="79.2" x14ac:dyDescent="0.3">
      <c r="A41" s="81"/>
      <c r="B41" s="82"/>
      <c r="C41" s="78">
        <v>1</v>
      </c>
      <c r="D41" s="79" t="s">
        <v>113</v>
      </c>
      <c r="E41" s="95">
        <v>43</v>
      </c>
      <c r="F41" s="90" t="s">
        <v>114</v>
      </c>
      <c r="G41" s="95">
        <v>4301</v>
      </c>
      <c r="H41" s="98" t="s">
        <v>115</v>
      </c>
      <c r="I41" s="104">
        <v>4301037</v>
      </c>
      <c r="J41" s="98" t="s">
        <v>63</v>
      </c>
      <c r="K41" s="107">
        <v>430103704</v>
      </c>
      <c r="L41" s="98" t="s">
        <v>98</v>
      </c>
      <c r="M41" s="107">
        <v>12</v>
      </c>
      <c r="N41" s="96">
        <v>2024003630029</v>
      </c>
      <c r="O41" s="98" t="s">
        <v>73</v>
      </c>
      <c r="P41" s="108" t="s">
        <v>99</v>
      </c>
      <c r="Q41" s="103">
        <v>200000000</v>
      </c>
      <c r="R41" s="104" t="s">
        <v>136</v>
      </c>
      <c r="S41" s="106" t="s">
        <v>138</v>
      </c>
      <c r="T41" s="106" t="s">
        <v>127</v>
      </c>
      <c r="U41" s="29">
        <v>11520</v>
      </c>
      <c r="V41" s="29">
        <v>3480</v>
      </c>
      <c r="W41" s="29">
        <v>1200</v>
      </c>
      <c r="X41" s="29">
        <v>3400</v>
      </c>
      <c r="Y41" s="29">
        <v>4650</v>
      </c>
      <c r="Z41" s="29">
        <v>5750</v>
      </c>
      <c r="AA41" s="82"/>
      <c r="AB41" s="82"/>
      <c r="AC41" s="82"/>
      <c r="AD41" s="82"/>
      <c r="AE41" s="82"/>
      <c r="AF41" s="82"/>
      <c r="AG41" s="82"/>
      <c r="AH41" s="82"/>
      <c r="AI41" s="82"/>
      <c r="AJ41" s="77">
        <f t="shared" si="0"/>
        <v>15000</v>
      </c>
      <c r="AK41" s="80">
        <v>45658</v>
      </c>
      <c r="AL41" s="83"/>
      <c r="AM41" s="95" t="s">
        <v>169</v>
      </c>
    </row>
    <row r="42" spans="1:39" ht="79.2" x14ac:dyDescent="0.3">
      <c r="A42" s="81"/>
      <c r="B42" s="82"/>
      <c r="C42" s="78">
        <v>1</v>
      </c>
      <c r="D42" s="79" t="s">
        <v>113</v>
      </c>
      <c r="E42" s="95">
        <v>43</v>
      </c>
      <c r="F42" s="90" t="s">
        <v>114</v>
      </c>
      <c r="G42" s="95">
        <v>4301</v>
      </c>
      <c r="H42" s="98" t="s">
        <v>115</v>
      </c>
      <c r="I42" s="104">
        <v>4301037</v>
      </c>
      <c r="J42" s="98" t="s">
        <v>63</v>
      </c>
      <c r="K42" s="107">
        <v>430103704</v>
      </c>
      <c r="L42" s="98" t="s">
        <v>98</v>
      </c>
      <c r="M42" s="107">
        <v>12</v>
      </c>
      <c r="N42" s="96">
        <v>2024003630029</v>
      </c>
      <c r="O42" s="98" t="s">
        <v>73</v>
      </c>
      <c r="P42" s="108" t="s">
        <v>99</v>
      </c>
      <c r="Q42" s="103">
        <v>30000000</v>
      </c>
      <c r="R42" s="104" t="s">
        <v>150</v>
      </c>
      <c r="S42" s="106" t="s">
        <v>65</v>
      </c>
      <c r="T42" s="106" t="s">
        <v>121</v>
      </c>
      <c r="U42" s="29">
        <v>11520</v>
      </c>
      <c r="V42" s="29">
        <v>3480</v>
      </c>
      <c r="W42" s="29">
        <v>1200</v>
      </c>
      <c r="X42" s="29">
        <v>3400</v>
      </c>
      <c r="Y42" s="29">
        <v>4650</v>
      </c>
      <c r="Z42" s="29">
        <v>5750</v>
      </c>
      <c r="AA42" s="82"/>
      <c r="AB42" s="82"/>
      <c r="AC42" s="82"/>
      <c r="AD42" s="82"/>
      <c r="AE42" s="82"/>
      <c r="AF42" s="82"/>
      <c r="AG42" s="82"/>
      <c r="AH42" s="82"/>
      <c r="AI42" s="82"/>
      <c r="AJ42" s="77">
        <f t="shared" si="0"/>
        <v>15000</v>
      </c>
      <c r="AK42" s="80">
        <v>45658</v>
      </c>
      <c r="AL42" s="83"/>
      <c r="AM42" s="95" t="s">
        <v>169</v>
      </c>
    </row>
    <row r="43" spans="1:39" ht="69" hidden="1" x14ac:dyDescent="0.3">
      <c r="A43" s="81"/>
      <c r="B43" s="82"/>
      <c r="C43" s="78">
        <v>1</v>
      </c>
      <c r="D43" s="79" t="s">
        <v>113</v>
      </c>
      <c r="E43" s="95">
        <v>43</v>
      </c>
      <c r="F43" s="90" t="s">
        <v>114</v>
      </c>
      <c r="G43" s="107">
        <v>4302</v>
      </c>
      <c r="H43" s="98" t="s">
        <v>100</v>
      </c>
      <c r="I43" s="104">
        <v>4302002</v>
      </c>
      <c r="J43" s="98" t="s">
        <v>101</v>
      </c>
      <c r="K43" s="107">
        <v>430200200</v>
      </c>
      <c r="L43" s="98" t="s">
        <v>153</v>
      </c>
      <c r="M43" s="107">
        <v>800</v>
      </c>
      <c r="N43" s="96">
        <v>2024003630017</v>
      </c>
      <c r="O43" s="98" t="s">
        <v>154</v>
      </c>
      <c r="P43" s="108" t="s">
        <v>67</v>
      </c>
      <c r="Q43" s="103">
        <v>850000000</v>
      </c>
      <c r="R43" s="104" t="s">
        <v>102</v>
      </c>
      <c r="S43" s="106" t="s">
        <v>78</v>
      </c>
      <c r="T43" s="106" t="s">
        <v>119</v>
      </c>
      <c r="U43" s="29">
        <v>315</v>
      </c>
      <c r="V43" s="29">
        <v>485</v>
      </c>
      <c r="W43" s="29">
        <v>110</v>
      </c>
      <c r="X43" s="29">
        <v>360</v>
      </c>
      <c r="Y43" s="29">
        <v>330</v>
      </c>
      <c r="Z43" s="29">
        <v>0</v>
      </c>
      <c r="AA43" s="82"/>
      <c r="AB43" s="82"/>
      <c r="AC43" s="82"/>
      <c r="AD43" s="82"/>
      <c r="AE43" s="82"/>
      <c r="AF43" s="82"/>
      <c r="AG43" s="82"/>
      <c r="AH43" s="82"/>
      <c r="AI43" s="82"/>
      <c r="AJ43" s="77">
        <f t="shared" si="0"/>
        <v>800</v>
      </c>
      <c r="AK43" s="80">
        <v>45658</v>
      </c>
      <c r="AL43" s="83"/>
      <c r="AM43" s="95" t="s">
        <v>169</v>
      </c>
    </row>
    <row r="44" spans="1:39" ht="69" hidden="1" x14ac:dyDescent="0.3">
      <c r="A44" s="81"/>
      <c r="B44" s="82"/>
      <c r="C44" s="78">
        <v>1</v>
      </c>
      <c r="D44" s="79" t="s">
        <v>113</v>
      </c>
      <c r="E44" s="95">
        <v>43</v>
      </c>
      <c r="F44" s="90" t="s">
        <v>114</v>
      </c>
      <c r="G44" s="107">
        <v>4302</v>
      </c>
      <c r="H44" s="98" t="s">
        <v>100</v>
      </c>
      <c r="I44" s="104">
        <v>4302002</v>
      </c>
      <c r="J44" s="98" t="s">
        <v>101</v>
      </c>
      <c r="K44" s="107">
        <v>430200200</v>
      </c>
      <c r="L44" s="98" t="s">
        <v>153</v>
      </c>
      <c r="M44" s="107">
        <v>800</v>
      </c>
      <c r="N44" s="96">
        <v>2024003630017</v>
      </c>
      <c r="O44" s="98" t="s">
        <v>154</v>
      </c>
      <c r="P44" s="108" t="s">
        <v>67</v>
      </c>
      <c r="Q44" s="103">
        <v>200000000</v>
      </c>
      <c r="R44" s="104" t="s">
        <v>155</v>
      </c>
      <c r="S44" s="106" t="s">
        <v>138</v>
      </c>
      <c r="T44" s="106" t="s">
        <v>127</v>
      </c>
      <c r="U44" s="29">
        <v>315</v>
      </c>
      <c r="V44" s="29">
        <v>485</v>
      </c>
      <c r="W44" s="29">
        <v>110</v>
      </c>
      <c r="X44" s="29">
        <v>360</v>
      </c>
      <c r="Y44" s="29">
        <v>330</v>
      </c>
      <c r="Z44" s="29">
        <v>0</v>
      </c>
      <c r="AA44" s="82"/>
      <c r="AB44" s="82"/>
      <c r="AC44" s="82"/>
      <c r="AD44" s="82"/>
      <c r="AE44" s="82"/>
      <c r="AF44" s="82"/>
      <c r="AG44" s="82"/>
      <c r="AH44" s="82"/>
      <c r="AI44" s="82"/>
      <c r="AJ44" s="77">
        <f t="shared" si="0"/>
        <v>800</v>
      </c>
      <c r="AK44" s="80">
        <v>45658</v>
      </c>
      <c r="AL44" s="83"/>
      <c r="AM44" s="95" t="s">
        <v>169</v>
      </c>
    </row>
    <row r="45" spans="1:39" ht="69" hidden="1" x14ac:dyDescent="0.3">
      <c r="A45" s="81"/>
      <c r="B45" s="82"/>
      <c r="C45" s="78">
        <v>1</v>
      </c>
      <c r="D45" s="79" t="s">
        <v>113</v>
      </c>
      <c r="E45" s="95">
        <v>43</v>
      </c>
      <c r="F45" s="90" t="s">
        <v>114</v>
      </c>
      <c r="G45" s="107">
        <v>4302</v>
      </c>
      <c r="H45" s="98" t="s">
        <v>100</v>
      </c>
      <c r="I45" s="104">
        <v>4302075</v>
      </c>
      <c r="J45" s="98" t="s">
        <v>66</v>
      </c>
      <c r="K45" s="107">
        <v>430207500</v>
      </c>
      <c r="L45" s="98" t="s">
        <v>103</v>
      </c>
      <c r="M45" s="107">
        <v>40</v>
      </c>
      <c r="N45" s="96">
        <v>2024003630017</v>
      </c>
      <c r="O45" s="98" t="s">
        <v>154</v>
      </c>
      <c r="P45" s="108" t="s">
        <v>107</v>
      </c>
      <c r="Q45" s="103">
        <v>60691795.350000001</v>
      </c>
      <c r="R45" s="104" t="s">
        <v>156</v>
      </c>
      <c r="S45" s="106" t="s">
        <v>138</v>
      </c>
      <c r="T45" s="106" t="s">
        <v>127</v>
      </c>
      <c r="U45" s="29">
        <v>315</v>
      </c>
      <c r="V45" s="29">
        <v>485</v>
      </c>
      <c r="W45" s="29">
        <v>110</v>
      </c>
      <c r="X45" s="29">
        <v>360</v>
      </c>
      <c r="Y45" s="29">
        <v>330</v>
      </c>
      <c r="Z45" s="29">
        <v>0</v>
      </c>
      <c r="AA45" s="82"/>
      <c r="AB45" s="82"/>
      <c r="AC45" s="82"/>
      <c r="AD45" s="82"/>
      <c r="AE45" s="82"/>
      <c r="AF45" s="82"/>
      <c r="AG45" s="82"/>
      <c r="AH45" s="82"/>
      <c r="AI45" s="82"/>
      <c r="AJ45" s="77">
        <f t="shared" si="0"/>
        <v>800</v>
      </c>
      <c r="AK45" s="80">
        <v>45658</v>
      </c>
      <c r="AL45" s="83"/>
      <c r="AM45" s="95" t="s">
        <v>169</v>
      </c>
    </row>
    <row r="46" spans="1:39" ht="69" hidden="1" x14ac:dyDescent="0.3">
      <c r="A46" s="81"/>
      <c r="B46" s="82"/>
      <c r="C46" s="78">
        <v>1</v>
      </c>
      <c r="D46" s="79" t="s">
        <v>113</v>
      </c>
      <c r="E46" s="95">
        <v>43</v>
      </c>
      <c r="F46" s="90" t="s">
        <v>114</v>
      </c>
      <c r="G46" s="107">
        <v>4302</v>
      </c>
      <c r="H46" s="98" t="s">
        <v>100</v>
      </c>
      <c r="I46" s="104">
        <v>4302075</v>
      </c>
      <c r="J46" s="98" t="s">
        <v>66</v>
      </c>
      <c r="K46" s="107">
        <v>430207500</v>
      </c>
      <c r="L46" s="98" t="s">
        <v>103</v>
      </c>
      <c r="M46" s="107">
        <v>40</v>
      </c>
      <c r="N46" s="96">
        <v>2024003630017</v>
      </c>
      <c r="O46" s="98" t="s">
        <v>154</v>
      </c>
      <c r="P46" s="108" t="s">
        <v>107</v>
      </c>
      <c r="Q46" s="103">
        <v>50000000</v>
      </c>
      <c r="R46" s="104" t="s">
        <v>108</v>
      </c>
      <c r="S46" s="106" t="s">
        <v>78</v>
      </c>
      <c r="T46" s="106" t="s">
        <v>119</v>
      </c>
      <c r="U46" s="29">
        <v>315</v>
      </c>
      <c r="V46" s="29">
        <v>485</v>
      </c>
      <c r="W46" s="29">
        <v>110</v>
      </c>
      <c r="X46" s="29">
        <v>360</v>
      </c>
      <c r="Y46" s="29">
        <v>330</v>
      </c>
      <c r="Z46" s="29">
        <v>0</v>
      </c>
      <c r="AA46" s="82"/>
      <c r="AB46" s="82"/>
      <c r="AC46" s="82"/>
      <c r="AD46" s="82"/>
      <c r="AE46" s="82"/>
      <c r="AF46" s="82"/>
      <c r="AG46" s="82"/>
      <c r="AH46" s="82"/>
      <c r="AI46" s="82"/>
      <c r="AJ46" s="77">
        <f t="shared" si="0"/>
        <v>800</v>
      </c>
      <c r="AK46" s="80">
        <v>45658</v>
      </c>
      <c r="AL46" s="83"/>
      <c r="AM46" s="95" t="s">
        <v>169</v>
      </c>
    </row>
    <row r="47" spans="1:39" ht="69" hidden="1" x14ac:dyDescent="0.3">
      <c r="A47" s="81"/>
      <c r="B47" s="82"/>
      <c r="C47" s="78">
        <v>1</v>
      </c>
      <c r="D47" s="79" t="s">
        <v>113</v>
      </c>
      <c r="E47" s="95">
        <v>43</v>
      </c>
      <c r="F47" s="90" t="s">
        <v>114</v>
      </c>
      <c r="G47" s="107">
        <v>4302</v>
      </c>
      <c r="H47" s="98" t="s">
        <v>100</v>
      </c>
      <c r="I47" s="104">
        <v>4302075</v>
      </c>
      <c r="J47" s="98" t="s">
        <v>66</v>
      </c>
      <c r="K47" s="107">
        <v>430207500</v>
      </c>
      <c r="L47" s="98" t="s">
        <v>103</v>
      </c>
      <c r="M47" s="107">
        <v>40</v>
      </c>
      <c r="N47" s="96">
        <v>2024003630017</v>
      </c>
      <c r="O47" s="98" t="s">
        <v>154</v>
      </c>
      <c r="P47" s="108" t="s">
        <v>69</v>
      </c>
      <c r="Q47" s="103">
        <v>24854399.66</v>
      </c>
      <c r="R47" s="104" t="s">
        <v>157</v>
      </c>
      <c r="S47" s="106" t="s">
        <v>138</v>
      </c>
      <c r="T47" s="106" t="s">
        <v>127</v>
      </c>
      <c r="U47" s="29">
        <v>315</v>
      </c>
      <c r="V47" s="29">
        <v>485</v>
      </c>
      <c r="W47" s="29">
        <v>110</v>
      </c>
      <c r="X47" s="29">
        <v>360</v>
      </c>
      <c r="Y47" s="29">
        <v>330</v>
      </c>
      <c r="Z47" s="29">
        <v>0</v>
      </c>
      <c r="AA47" s="82"/>
      <c r="AB47" s="82"/>
      <c r="AC47" s="82"/>
      <c r="AD47" s="82"/>
      <c r="AE47" s="82"/>
      <c r="AF47" s="82"/>
      <c r="AG47" s="82"/>
      <c r="AH47" s="82"/>
      <c r="AI47" s="82"/>
      <c r="AJ47" s="77">
        <f t="shared" si="0"/>
        <v>800</v>
      </c>
      <c r="AK47" s="80">
        <v>45658</v>
      </c>
      <c r="AL47" s="83"/>
      <c r="AM47" s="95" t="s">
        <v>169</v>
      </c>
    </row>
    <row r="48" spans="1:39" ht="69" hidden="1" x14ac:dyDescent="0.3">
      <c r="A48" s="81"/>
      <c r="B48" s="82"/>
      <c r="C48" s="78">
        <v>1</v>
      </c>
      <c r="D48" s="79" t="s">
        <v>113</v>
      </c>
      <c r="E48" s="95">
        <v>43</v>
      </c>
      <c r="F48" s="90" t="s">
        <v>114</v>
      </c>
      <c r="G48" s="107">
        <v>4302</v>
      </c>
      <c r="H48" s="98" t="s">
        <v>100</v>
      </c>
      <c r="I48" s="104">
        <v>4302075</v>
      </c>
      <c r="J48" s="98" t="s">
        <v>66</v>
      </c>
      <c r="K48" s="107">
        <v>430207500</v>
      </c>
      <c r="L48" s="98" t="s">
        <v>103</v>
      </c>
      <c r="M48" s="107">
        <v>40</v>
      </c>
      <c r="N48" s="96">
        <v>2024003630017</v>
      </c>
      <c r="O48" s="98" t="s">
        <v>154</v>
      </c>
      <c r="P48" s="108" t="s">
        <v>69</v>
      </c>
      <c r="Q48" s="103">
        <v>530000000</v>
      </c>
      <c r="R48" s="104" t="s">
        <v>106</v>
      </c>
      <c r="S48" s="106" t="s">
        <v>78</v>
      </c>
      <c r="T48" s="106" t="s">
        <v>119</v>
      </c>
      <c r="U48" s="29">
        <v>315</v>
      </c>
      <c r="V48" s="29">
        <v>485</v>
      </c>
      <c r="W48" s="29">
        <v>110</v>
      </c>
      <c r="X48" s="29">
        <v>360</v>
      </c>
      <c r="Y48" s="29">
        <v>330</v>
      </c>
      <c r="Z48" s="29">
        <v>0</v>
      </c>
      <c r="AA48" s="82"/>
      <c r="AB48" s="82"/>
      <c r="AC48" s="82"/>
      <c r="AD48" s="82"/>
      <c r="AE48" s="82"/>
      <c r="AF48" s="82"/>
      <c r="AG48" s="82"/>
      <c r="AH48" s="82"/>
      <c r="AI48" s="82"/>
      <c r="AJ48" s="77">
        <f t="shared" si="0"/>
        <v>800</v>
      </c>
      <c r="AK48" s="80">
        <v>45658</v>
      </c>
      <c r="AL48" s="83"/>
      <c r="AM48" s="95" t="s">
        <v>169</v>
      </c>
    </row>
    <row r="49" spans="1:39" ht="69" hidden="1" x14ac:dyDescent="0.3">
      <c r="A49" s="81"/>
      <c r="B49" s="82"/>
      <c r="C49" s="78">
        <v>1</v>
      </c>
      <c r="D49" s="79" t="s">
        <v>113</v>
      </c>
      <c r="E49" s="95">
        <v>43</v>
      </c>
      <c r="F49" s="90" t="s">
        <v>114</v>
      </c>
      <c r="G49" s="107">
        <v>4302</v>
      </c>
      <c r="H49" s="98" t="s">
        <v>100</v>
      </c>
      <c r="I49" s="104">
        <v>4302075</v>
      </c>
      <c r="J49" s="98" t="s">
        <v>66</v>
      </c>
      <c r="K49" s="107">
        <v>430207500</v>
      </c>
      <c r="L49" s="98" t="s">
        <v>103</v>
      </c>
      <c r="M49" s="107">
        <v>40</v>
      </c>
      <c r="N49" s="96">
        <v>2024003630017</v>
      </c>
      <c r="O49" s="98" t="s">
        <v>154</v>
      </c>
      <c r="P49" s="108" t="s">
        <v>69</v>
      </c>
      <c r="Q49" s="103">
        <v>2267952.25</v>
      </c>
      <c r="R49" s="104" t="s">
        <v>158</v>
      </c>
      <c r="S49" s="106" t="s">
        <v>83</v>
      </c>
      <c r="T49" s="106" t="s">
        <v>127</v>
      </c>
      <c r="U49" s="29">
        <v>315</v>
      </c>
      <c r="V49" s="29">
        <v>485</v>
      </c>
      <c r="W49" s="29">
        <v>110</v>
      </c>
      <c r="X49" s="29">
        <v>360</v>
      </c>
      <c r="Y49" s="29">
        <v>330</v>
      </c>
      <c r="Z49" s="29">
        <v>0</v>
      </c>
      <c r="AA49" s="82"/>
      <c r="AB49" s="82"/>
      <c r="AC49" s="82"/>
      <c r="AD49" s="82"/>
      <c r="AE49" s="82"/>
      <c r="AF49" s="82"/>
      <c r="AG49" s="82"/>
      <c r="AH49" s="82"/>
      <c r="AI49" s="82"/>
      <c r="AJ49" s="77">
        <f t="shared" si="0"/>
        <v>800</v>
      </c>
      <c r="AK49" s="80">
        <v>45658</v>
      </c>
      <c r="AL49" s="83"/>
      <c r="AM49" s="95" t="s">
        <v>169</v>
      </c>
    </row>
    <row r="50" spans="1:39" ht="69" hidden="1" x14ac:dyDescent="0.3">
      <c r="A50" s="81"/>
      <c r="B50" s="82"/>
      <c r="C50" s="78">
        <v>1</v>
      </c>
      <c r="D50" s="79" t="s">
        <v>113</v>
      </c>
      <c r="E50" s="95">
        <v>43</v>
      </c>
      <c r="F50" s="90" t="s">
        <v>114</v>
      </c>
      <c r="G50" s="107">
        <v>4302</v>
      </c>
      <c r="H50" s="98" t="s">
        <v>100</v>
      </c>
      <c r="I50" s="104">
        <v>4302075</v>
      </c>
      <c r="J50" s="98" t="s">
        <v>66</v>
      </c>
      <c r="K50" s="107">
        <v>430207500</v>
      </c>
      <c r="L50" s="98" t="s">
        <v>103</v>
      </c>
      <c r="M50" s="107">
        <v>40</v>
      </c>
      <c r="N50" s="96">
        <v>2024003630017</v>
      </c>
      <c r="O50" s="98" t="s">
        <v>154</v>
      </c>
      <c r="P50" s="108" t="s">
        <v>69</v>
      </c>
      <c r="Q50" s="103">
        <v>2877648.09</v>
      </c>
      <c r="R50" s="104" t="s">
        <v>159</v>
      </c>
      <c r="S50" s="106" t="s">
        <v>160</v>
      </c>
      <c r="T50" s="106" t="s">
        <v>127</v>
      </c>
      <c r="U50" s="29">
        <v>315</v>
      </c>
      <c r="V50" s="29">
        <v>485</v>
      </c>
      <c r="W50" s="29">
        <v>110</v>
      </c>
      <c r="X50" s="29">
        <v>360</v>
      </c>
      <c r="Y50" s="29">
        <v>330</v>
      </c>
      <c r="Z50" s="29">
        <v>0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77">
        <f t="shared" si="0"/>
        <v>800</v>
      </c>
      <c r="AK50" s="80">
        <v>45658</v>
      </c>
      <c r="AL50" s="83"/>
      <c r="AM50" s="95" t="s">
        <v>169</v>
      </c>
    </row>
    <row r="51" spans="1:39" ht="69" hidden="1" x14ac:dyDescent="0.3">
      <c r="A51" s="81"/>
      <c r="B51" s="82"/>
      <c r="C51" s="78">
        <v>1</v>
      </c>
      <c r="D51" s="79" t="s">
        <v>113</v>
      </c>
      <c r="E51" s="95">
        <v>43</v>
      </c>
      <c r="F51" s="90" t="s">
        <v>114</v>
      </c>
      <c r="G51" s="107">
        <v>4302</v>
      </c>
      <c r="H51" s="98" t="s">
        <v>100</v>
      </c>
      <c r="I51" s="104">
        <v>4302075</v>
      </c>
      <c r="J51" s="98" t="s">
        <v>66</v>
      </c>
      <c r="K51" s="107">
        <v>430207500</v>
      </c>
      <c r="L51" s="98" t="s">
        <v>103</v>
      </c>
      <c r="M51" s="107">
        <v>40</v>
      </c>
      <c r="N51" s="96">
        <v>2024003630017</v>
      </c>
      <c r="O51" s="98" t="s">
        <v>154</v>
      </c>
      <c r="P51" s="108" t="s">
        <v>104</v>
      </c>
      <c r="Q51" s="103">
        <v>545561337.83000004</v>
      </c>
      <c r="R51" s="104" t="s">
        <v>161</v>
      </c>
      <c r="S51" s="107" t="s">
        <v>82</v>
      </c>
      <c r="T51" s="107" t="s">
        <v>77</v>
      </c>
      <c r="U51" s="29">
        <v>315</v>
      </c>
      <c r="V51" s="29">
        <v>485</v>
      </c>
      <c r="W51" s="29">
        <v>110</v>
      </c>
      <c r="X51" s="29">
        <v>360</v>
      </c>
      <c r="Y51" s="29">
        <v>330</v>
      </c>
      <c r="Z51" s="29">
        <v>0</v>
      </c>
      <c r="AA51" s="82"/>
      <c r="AB51" s="82"/>
      <c r="AC51" s="82"/>
      <c r="AD51" s="82"/>
      <c r="AE51" s="82"/>
      <c r="AF51" s="82"/>
      <c r="AG51" s="82"/>
      <c r="AH51" s="82"/>
      <c r="AI51" s="82"/>
      <c r="AJ51" s="77">
        <f t="shared" si="0"/>
        <v>800</v>
      </c>
      <c r="AK51" s="80">
        <v>45658</v>
      </c>
      <c r="AL51" s="83"/>
      <c r="AM51" s="95" t="s">
        <v>169</v>
      </c>
    </row>
    <row r="52" spans="1:39" ht="69" hidden="1" x14ac:dyDescent="0.3">
      <c r="A52" s="81"/>
      <c r="B52" s="82"/>
      <c r="C52" s="78">
        <v>1</v>
      </c>
      <c r="D52" s="79" t="s">
        <v>113</v>
      </c>
      <c r="E52" s="95">
        <v>43</v>
      </c>
      <c r="F52" s="90" t="s">
        <v>114</v>
      </c>
      <c r="G52" s="107">
        <v>4302</v>
      </c>
      <c r="H52" s="98" t="s">
        <v>100</v>
      </c>
      <c r="I52" s="104">
        <v>4302075</v>
      </c>
      <c r="J52" s="98" t="s">
        <v>66</v>
      </c>
      <c r="K52" s="107">
        <v>430207500</v>
      </c>
      <c r="L52" s="98" t="s">
        <v>103</v>
      </c>
      <c r="M52" s="107">
        <v>40</v>
      </c>
      <c r="N52" s="96">
        <v>2024003630017</v>
      </c>
      <c r="O52" s="98" t="s">
        <v>154</v>
      </c>
      <c r="P52" s="108" t="s">
        <v>104</v>
      </c>
      <c r="Q52" s="103">
        <v>1150000000</v>
      </c>
      <c r="R52" s="104" t="s">
        <v>111</v>
      </c>
      <c r="S52" s="106" t="s">
        <v>78</v>
      </c>
      <c r="T52" s="106" t="s">
        <v>119</v>
      </c>
      <c r="U52" s="29">
        <v>315</v>
      </c>
      <c r="V52" s="29">
        <v>485</v>
      </c>
      <c r="W52" s="29">
        <v>110</v>
      </c>
      <c r="X52" s="29">
        <v>360</v>
      </c>
      <c r="Y52" s="29">
        <v>330</v>
      </c>
      <c r="Z52" s="29">
        <v>0</v>
      </c>
      <c r="AA52" s="82"/>
      <c r="AB52" s="82"/>
      <c r="AC52" s="82"/>
      <c r="AD52" s="82"/>
      <c r="AE52" s="82"/>
      <c r="AF52" s="82"/>
      <c r="AG52" s="82"/>
      <c r="AH52" s="82"/>
      <c r="AI52" s="82"/>
      <c r="AJ52" s="77">
        <f t="shared" si="0"/>
        <v>800</v>
      </c>
      <c r="AK52" s="80">
        <v>45658</v>
      </c>
      <c r="AL52" s="83"/>
      <c r="AM52" s="95" t="s">
        <v>169</v>
      </c>
    </row>
    <row r="53" spans="1:39" ht="69" hidden="1" x14ac:dyDescent="0.3">
      <c r="A53" s="81"/>
      <c r="B53" s="82"/>
      <c r="C53" s="78">
        <v>1</v>
      </c>
      <c r="D53" s="79" t="s">
        <v>113</v>
      </c>
      <c r="E53" s="95">
        <v>43</v>
      </c>
      <c r="F53" s="90" t="s">
        <v>114</v>
      </c>
      <c r="G53" s="107">
        <v>4302</v>
      </c>
      <c r="H53" s="98" t="s">
        <v>100</v>
      </c>
      <c r="I53" s="104">
        <v>4302075</v>
      </c>
      <c r="J53" s="98" t="s">
        <v>66</v>
      </c>
      <c r="K53" s="107">
        <v>430207500</v>
      </c>
      <c r="L53" s="98" t="s">
        <v>103</v>
      </c>
      <c r="M53" s="107">
        <v>40</v>
      </c>
      <c r="N53" s="96">
        <v>2024003630017</v>
      </c>
      <c r="O53" s="98" t="s">
        <v>154</v>
      </c>
      <c r="P53" s="108" t="s">
        <v>104</v>
      </c>
      <c r="Q53" s="103">
        <v>290000000</v>
      </c>
      <c r="R53" s="104" t="s">
        <v>162</v>
      </c>
      <c r="S53" s="106" t="s">
        <v>138</v>
      </c>
      <c r="T53" s="106" t="s">
        <v>127</v>
      </c>
      <c r="U53" s="29">
        <v>315</v>
      </c>
      <c r="V53" s="29">
        <v>485</v>
      </c>
      <c r="W53" s="29">
        <v>110</v>
      </c>
      <c r="X53" s="29">
        <v>360</v>
      </c>
      <c r="Y53" s="29">
        <v>330</v>
      </c>
      <c r="Z53" s="29">
        <v>0</v>
      </c>
      <c r="AA53" s="82"/>
      <c r="AB53" s="82"/>
      <c r="AC53" s="82"/>
      <c r="AD53" s="82"/>
      <c r="AE53" s="82"/>
      <c r="AF53" s="82"/>
      <c r="AG53" s="82"/>
      <c r="AH53" s="82"/>
      <c r="AI53" s="82"/>
      <c r="AJ53" s="77">
        <f t="shared" si="0"/>
        <v>800</v>
      </c>
      <c r="AK53" s="80">
        <v>45658</v>
      </c>
      <c r="AL53" s="83"/>
      <c r="AM53" s="95" t="s">
        <v>169</v>
      </c>
    </row>
    <row r="54" spans="1:39" ht="69" hidden="1" x14ac:dyDescent="0.3">
      <c r="A54" s="81"/>
      <c r="B54" s="82"/>
      <c r="C54" s="78">
        <v>1</v>
      </c>
      <c r="D54" s="79" t="s">
        <v>113</v>
      </c>
      <c r="E54" s="95">
        <v>43</v>
      </c>
      <c r="F54" s="90" t="s">
        <v>114</v>
      </c>
      <c r="G54" s="107">
        <v>4302</v>
      </c>
      <c r="H54" s="98" t="s">
        <v>100</v>
      </c>
      <c r="I54" s="104">
        <v>4302075</v>
      </c>
      <c r="J54" s="98" t="s">
        <v>66</v>
      </c>
      <c r="K54" s="107">
        <v>430207500</v>
      </c>
      <c r="L54" s="98" t="s">
        <v>103</v>
      </c>
      <c r="M54" s="107">
        <v>40</v>
      </c>
      <c r="N54" s="96">
        <v>2024003630017</v>
      </c>
      <c r="O54" s="98" t="s">
        <v>154</v>
      </c>
      <c r="P54" s="108" t="s">
        <v>70</v>
      </c>
      <c r="Q54" s="103">
        <v>50000000</v>
      </c>
      <c r="R54" s="104" t="s">
        <v>163</v>
      </c>
      <c r="S54" s="106" t="s">
        <v>78</v>
      </c>
      <c r="T54" s="106" t="s">
        <v>119</v>
      </c>
      <c r="U54" s="29">
        <v>315</v>
      </c>
      <c r="V54" s="29">
        <v>485</v>
      </c>
      <c r="W54" s="29">
        <v>110</v>
      </c>
      <c r="X54" s="29">
        <v>360</v>
      </c>
      <c r="Y54" s="29">
        <v>330</v>
      </c>
      <c r="Z54" s="29">
        <v>0</v>
      </c>
      <c r="AA54" s="82"/>
      <c r="AB54" s="82"/>
      <c r="AC54" s="82"/>
      <c r="AD54" s="82"/>
      <c r="AE54" s="82"/>
      <c r="AF54" s="82"/>
      <c r="AG54" s="82"/>
      <c r="AH54" s="82"/>
      <c r="AI54" s="82"/>
      <c r="AJ54" s="77">
        <f t="shared" si="0"/>
        <v>800</v>
      </c>
      <c r="AK54" s="80">
        <v>45658</v>
      </c>
      <c r="AL54" s="83"/>
      <c r="AM54" s="95" t="s">
        <v>169</v>
      </c>
    </row>
    <row r="55" spans="1:39" ht="69" hidden="1" x14ac:dyDescent="0.3">
      <c r="A55" s="81"/>
      <c r="B55" s="82"/>
      <c r="C55" s="78">
        <v>1</v>
      </c>
      <c r="D55" s="79" t="s">
        <v>113</v>
      </c>
      <c r="E55" s="95">
        <v>43</v>
      </c>
      <c r="F55" s="90" t="s">
        <v>114</v>
      </c>
      <c r="G55" s="107">
        <v>4302</v>
      </c>
      <c r="H55" s="98" t="s">
        <v>100</v>
      </c>
      <c r="I55" s="104">
        <v>4302075</v>
      </c>
      <c r="J55" s="98" t="s">
        <v>66</v>
      </c>
      <c r="K55" s="107">
        <v>430207500</v>
      </c>
      <c r="L55" s="98" t="s">
        <v>103</v>
      </c>
      <c r="M55" s="107">
        <v>40</v>
      </c>
      <c r="N55" s="96">
        <v>2024003630017</v>
      </c>
      <c r="O55" s="98" t="s">
        <v>154</v>
      </c>
      <c r="P55" s="108" t="s">
        <v>70</v>
      </c>
      <c r="Q55" s="103">
        <v>20000000</v>
      </c>
      <c r="R55" s="104" t="s">
        <v>164</v>
      </c>
      <c r="S55" s="106" t="s">
        <v>78</v>
      </c>
      <c r="T55" s="106" t="s">
        <v>119</v>
      </c>
      <c r="U55" s="29">
        <v>315</v>
      </c>
      <c r="V55" s="29">
        <v>485</v>
      </c>
      <c r="W55" s="29">
        <v>110</v>
      </c>
      <c r="X55" s="29">
        <v>360</v>
      </c>
      <c r="Y55" s="29">
        <v>330</v>
      </c>
      <c r="Z55" s="29">
        <v>0</v>
      </c>
      <c r="AA55" s="82"/>
      <c r="AB55" s="82"/>
      <c r="AC55" s="82"/>
      <c r="AD55" s="82"/>
      <c r="AE55" s="82"/>
      <c r="AF55" s="82"/>
      <c r="AG55" s="82"/>
      <c r="AH55" s="82"/>
      <c r="AI55" s="82"/>
      <c r="AJ55" s="77">
        <f t="shared" si="0"/>
        <v>800</v>
      </c>
      <c r="AK55" s="80">
        <v>45658</v>
      </c>
      <c r="AL55" s="83"/>
      <c r="AM55" s="95" t="s">
        <v>169</v>
      </c>
    </row>
    <row r="56" spans="1:39" ht="69" hidden="1" x14ac:dyDescent="0.3">
      <c r="A56" s="81"/>
      <c r="B56" s="82"/>
      <c r="C56" s="78">
        <v>1</v>
      </c>
      <c r="D56" s="79" t="s">
        <v>113</v>
      </c>
      <c r="E56" s="95">
        <v>43</v>
      </c>
      <c r="F56" s="90" t="s">
        <v>114</v>
      </c>
      <c r="G56" s="107">
        <v>4302</v>
      </c>
      <c r="H56" s="98" t="s">
        <v>100</v>
      </c>
      <c r="I56" s="104">
        <v>4302075</v>
      </c>
      <c r="J56" s="98" t="s">
        <v>66</v>
      </c>
      <c r="K56" s="107">
        <v>430207500</v>
      </c>
      <c r="L56" s="98" t="s">
        <v>103</v>
      </c>
      <c r="M56" s="107">
        <v>40</v>
      </c>
      <c r="N56" s="96">
        <v>2024003630017</v>
      </c>
      <c r="O56" s="98" t="s">
        <v>154</v>
      </c>
      <c r="P56" s="108" t="s">
        <v>70</v>
      </c>
      <c r="Q56" s="103">
        <v>20000000</v>
      </c>
      <c r="R56" s="104" t="s">
        <v>165</v>
      </c>
      <c r="S56" s="106" t="s">
        <v>138</v>
      </c>
      <c r="T56" s="106" t="s">
        <v>127</v>
      </c>
      <c r="U56" s="29">
        <v>315</v>
      </c>
      <c r="V56" s="29">
        <v>485</v>
      </c>
      <c r="W56" s="29">
        <v>110</v>
      </c>
      <c r="X56" s="29">
        <v>360</v>
      </c>
      <c r="Y56" s="29">
        <v>330</v>
      </c>
      <c r="Z56" s="29">
        <v>0</v>
      </c>
      <c r="AA56" s="82"/>
      <c r="AB56" s="82"/>
      <c r="AC56" s="82"/>
      <c r="AD56" s="82"/>
      <c r="AE56" s="82"/>
      <c r="AF56" s="82"/>
      <c r="AG56" s="82"/>
      <c r="AH56" s="82"/>
      <c r="AI56" s="82"/>
      <c r="AJ56" s="77">
        <f t="shared" si="0"/>
        <v>800</v>
      </c>
      <c r="AK56" s="80">
        <v>45658</v>
      </c>
      <c r="AL56" s="83"/>
      <c r="AM56" s="95" t="s">
        <v>169</v>
      </c>
    </row>
    <row r="57" spans="1:39" ht="69" hidden="1" x14ac:dyDescent="0.3">
      <c r="A57" s="81"/>
      <c r="B57" s="82"/>
      <c r="C57" s="78">
        <v>1</v>
      </c>
      <c r="D57" s="79" t="s">
        <v>113</v>
      </c>
      <c r="E57" s="95">
        <v>43</v>
      </c>
      <c r="F57" s="90" t="s">
        <v>114</v>
      </c>
      <c r="G57" s="107">
        <v>4302</v>
      </c>
      <c r="H57" s="98" t="s">
        <v>100</v>
      </c>
      <c r="I57" s="104">
        <v>4302075</v>
      </c>
      <c r="J57" s="98" t="s">
        <v>66</v>
      </c>
      <c r="K57" s="107">
        <v>430207500</v>
      </c>
      <c r="L57" s="98" t="s">
        <v>103</v>
      </c>
      <c r="M57" s="107">
        <v>40</v>
      </c>
      <c r="N57" s="96">
        <v>2024003630017</v>
      </c>
      <c r="O57" s="98" t="s">
        <v>154</v>
      </c>
      <c r="P57" s="108" t="s">
        <v>70</v>
      </c>
      <c r="Q57" s="103">
        <v>10000000</v>
      </c>
      <c r="R57" s="104" t="s">
        <v>109</v>
      </c>
      <c r="S57" s="106" t="s">
        <v>78</v>
      </c>
      <c r="T57" s="106" t="s">
        <v>119</v>
      </c>
      <c r="U57" s="29">
        <v>315</v>
      </c>
      <c r="V57" s="29">
        <v>485</v>
      </c>
      <c r="W57" s="29">
        <v>110</v>
      </c>
      <c r="X57" s="29">
        <v>360</v>
      </c>
      <c r="Y57" s="29">
        <v>330</v>
      </c>
      <c r="Z57" s="29">
        <v>0</v>
      </c>
      <c r="AA57" s="82"/>
      <c r="AB57" s="82"/>
      <c r="AC57" s="82"/>
      <c r="AD57" s="82"/>
      <c r="AE57" s="82"/>
      <c r="AF57" s="82"/>
      <c r="AG57" s="82"/>
      <c r="AH57" s="82"/>
      <c r="AI57" s="82"/>
      <c r="AJ57" s="77">
        <f t="shared" si="0"/>
        <v>800</v>
      </c>
      <c r="AK57" s="80">
        <v>45658</v>
      </c>
      <c r="AL57" s="83"/>
      <c r="AM57" s="95" t="s">
        <v>169</v>
      </c>
    </row>
    <row r="58" spans="1:39" ht="69" hidden="1" x14ac:dyDescent="0.3">
      <c r="A58" s="81"/>
      <c r="B58" s="82"/>
      <c r="C58" s="78">
        <v>1</v>
      </c>
      <c r="D58" s="79" t="s">
        <v>113</v>
      </c>
      <c r="E58" s="95">
        <v>43</v>
      </c>
      <c r="F58" s="90" t="s">
        <v>114</v>
      </c>
      <c r="G58" s="107">
        <v>4302</v>
      </c>
      <c r="H58" s="98" t="s">
        <v>100</v>
      </c>
      <c r="I58" s="104">
        <v>4302075</v>
      </c>
      <c r="J58" s="98" t="s">
        <v>66</v>
      </c>
      <c r="K58" s="107">
        <v>430207500</v>
      </c>
      <c r="L58" s="98" t="s">
        <v>103</v>
      </c>
      <c r="M58" s="107">
        <v>40</v>
      </c>
      <c r="N58" s="96">
        <v>2024003630017</v>
      </c>
      <c r="O58" s="98" t="s">
        <v>154</v>
      </c>
      <c r="P58" s="108" t="s">
        <v>70</v>
      </c>
      <c r="Q58" s="103">
        <v>10000000</v>
      </c>
      <c r="R58" s="104" t="s">
        <v>166</v>
      </c>
      <c r="S58" s="106" t="s">
        <v>138</v>
      </c>
      <c r="T58" s="106" t="s">
        <v>127</v>
      </c>
      <c r="U58" s="29">
        <v>315</v>
      </c>
      <c r="V58" s="29">
        <v>485</v>
      </c>
      <c r="W58" s="29">
        <v>110</v>
      </c>
      <c r="X58" s="29">
        <v>360</v>
      </c>
      <c r="Y58" s="29">
        <v>330</v>
      </c>
      <c r="Z58" s="29">
        <v>0</v>
      </c>
      <c r="AA58" s="82"/>
      <c r="AB58" s="82"/>
      <c r="AC58" s="82"/>
      <c r="AD58" s="82"/>
      <c r="AE58" s="82"/>
      <c r="AF58" s="82"/>
      <c r="AG58" s="82"/>
      <c r="AH58" s="82"/>
      <c r="AI58" s="82"/>
      <c r="AJ58" s="77">
        <f t="shared" si="0"/>
        <v>800</v>
      </c>
      <c r="AK58" s="80">
        <v>45658</v>
      </c>
      <c r="AL58" s="83"/>
      <c r="AM58" s="95" t="s">
        <v>169</v>
      </c>
    </row>
    <row r="59" spans="1:39" ht="69" hidden="1" x14ac:dyDescent="0.3">
      <c r="A59" s="81"/>
      <c r="B59" s="82"/>
      <c r="C59" s="78">
        <v>1</v>
      </c>
      <c r="D59" s="79" t="s">
        <v>113</v>
      </c>
      <c r="E59" s="95">
        <v>43</v>
      </c>
      <c r="F59" s="90" t="s">
        <v>114</v>
      </c>
      <c r="G59" s="107">
        <v>4302</v>
      </c>
      <c r="H59" s="98" t="s">
        <v>100</v>
      </c>
      <c r="I59" s="104">
        <v>4302075</v>
      </c>
      <c r="J59" s="98" t="s">
        <v>66</v>
      </c>
      <c r="K59" s="107">
        <v>430207500</v>
      </c>
      <c r="L59" s="98" t="s">
        <v>103</v>
      </c>
      <c r="M59" s="107">
        <v>40</v>
      </c>
      <c r="N59" s="96">
        <v>2024003630017</v>
      </c>
      <c r="O59" s="98" t="s">
        <v>154</v>
      </c>
      <c r="P59" s="108" t="s">
        <v>70</v>
      </c>
      <c r="Q59" s="103">
        <v>100000000</v>
      </c>
      <c r="R59" s="104" t="s">
        <v>110</v>
      </c>
      <c r="S59" s="106" t="s">
        <v>78</v>
      </c>
      <c r="T59" s="106" t="s">
        <v>119</v>
      </c>
      <c r="U59" s="29">
        <v>315</v>
      </c>
      <c r="V59" s="29">
        <v>485</v>
      </c>
      <c r="W59" s="29">
        <v>110</v>
      </c>
      <c r="X59" s="29">
        <v>360</v>
      </c>
      <c r="Y59" s="29">
        <v>330</v>
      </c>
      <c r="Z59" s="29">
        <v>0</v>
      </c>
      <c r="AA59" s="82"/>
      <c r="AB59" s="82"/>
      <c r="AC59" s="82"/>
      <c r="AD59" s="82"/>
      <c r="AE59" s="82"/>
      <c r="AF59" s="82"/>
      <c r="AG59" s="82"/>
      <c r="AH59" s="82"/>
      <c r="AI59" s="82"/>
      <c r="AJ59" s="77">
        <f t="shared" si="0"/>
        <v>800</v>
      </c>
      <c r="AK59" s="80">
        <v>45658</v>
      </c>
      <c r="AL59" s="83"/>
      <c r="AM59" s="95" t="s">
        <v>169</v>
      </c>
    </row>
    <row r="60" spans="1:39" ht="69" hidden="1" x14ac:dyDescent="0.3">
      <c r="A60" s="81"/>
      <c r="B60" s="82"/>
      <c r="C60" s="78">
        <v>1</v>
      </c>
      <c r="D60" s="79" t="s">
        <v>113</v>
      </c>
      <c r="E60" s="95">
        <v>43</v>
      </c>
      <c r="F60" s="90" t="s">
        <v>114</v>
      </c>
      <c r="G60" s="107">
        <v>4302</v>
      </c>
      <c r="H60" s="98" t="s">
        <v>100</v>
      </c>
      <c r="I60" s="104">
        <v>4302075</v>
      </c>
      <c r="J60" s="98" t="s">
        <v>66</v>
      </c>
      <c r="K60" s="107">
        <v>430207500</v>
      </c>
      <c r="L60" s="98" t="s">
        <v>103</v>
      </c>
      <c r="M60" s="107">
        <v>40</v>
      </c>
      <c r="N60" s="96">
        <v>2024003630017</v>
      </c>
      <c r="O60" s="98" t="s">
        <v>154</v>
      </c>
      <c r="P60" s="108" t="s">
        <v>70</v>
      </c>
      <c r="Q60" s="103">
        <v>10000000</v>
      </c>
      <c r="R60" s="104" t="s">
        <v>167</v>
      </c>
      <c r="S60" s="106" t="s">
        <v>82</v>
      </c>
      <c r="T60" s="106" t="s">
        <v>77</v>
      </c>
      <c r="U60" s="29">
        <v>315</v>
      </c>
      <c r="V60" s="29">
        <v>485</v>
      </c>
      <c r="W60" s="29">
        <v>110</v>
      </c>
      <c r="X60" s="29">
        <v>360</v>
      </c>
      <c r="Y60" s="29">
        <v>330</v>
      </c>
      <c r="Z60" s="29">
        <v>0</v>
      </c>
      <c r="AA60" s="82"/>
      <c r="AB60" s="82"/>
      <c r="AC60" s="82"/>
      <c r="AD60" s="82"/>
      <c r="AE60" s="82"/>
      <c r="AF60" s="82"/>
      <c r="AG60" s="82"/>
      <c r="AH60" s="82"/>
      <c r="AI60" s="82"/>
      <c r="AJ60" s="77">
        <f t="shared" si="0"/>
        <v>800</v>
      </c>
      <c r="AK60" s="80">
        <v>45658</v>
      </c>
      <c r="AL60" s="83"/>
      <c r="AM60" s="95" t="s">
        <v>169</v>
      </c>
    </row>
    <row r="61" spans="1:39" ht="69" hidden="1" x14ac:dyDescent="0.3">
      <c r="A61" s="81"/>
      <c r="B61" s="82"/>
      <c r="C61" s="78">
        <v>1</v>
      </c>
      <c r="D61" s="79" t="s">
        <v>113</v>
      </c>
      <c r="E61" s="95">
        <v>43</v>
      </c>
      <c r="F61" s="90" t="s">
        <v>114</v>
      </c>
      <c r="G61" s="107">
        <v>4302</v>
      </c>
      <c r="H61" s="98" t="s">
        <v>100</v>
      </c>
      <c r="I61" s="104">
        <v>4302075</v>
      </c>
      <c r="J61" s="98" t="s">
        <v>66</v>
      </c>
      <c r="K61" s="107">
        <v>430207500</v>
      </c>
      <c r="L61" s="98" t="s">
        <v>103</v>
      </c>
      <c r="M61" s="107">
        <v>40</v>
      </c>
      <c r="N61" s="96">
        <v>2024003630017</v>
      </c>
      <c r="O61" s="98" t="s">
        <v>154</v>
      </c>
      <c r="P61" s="108" t="s">
        <v>70</v>
      </c>
      <c r="Q61" s="103">
        <v>50000000</v>
      </c>
      <c r="R61" s="104" t="s">
        <v>168</v>
      </c>
      <c r="S61" s="106" t="s">
        <v>78</v>
      </c>
      <c r="T61" s="106" t="s">
        <v>119</v>
      </c>
      <c r="U61" s="29">
        <v>315</v>
      </c>
      <c r="V61" s="29">
        <v>485</v>
      </c>
      <c r="W61" s="29">
        <v>110</v>
      </c>
      <c r="X61" s="29">
        <v>360</v>
      </c>
      <c r="Y61" s="29">
        <v>330</v>
      </c>
      <c r="Z61" s="29">
        <v>0</v>
      </c>
      <c r="AA61" s="82"/>
      <c r="AB61" s="82"/>
      <c r="AC61" s="82"/>
      <c r="AD61" s="82"/>
      <c r="AE61" s="82"/>
      <c r="AF61" s="82"/>
      <c r="AG61" s="82"/>
      <c r="AH61" s="82"/>
      <c r="AI61" s="82"/>
      <c r="AJ61" s="77">
        <f t="shared" si="0"/>
        <v>800</v>
      </c>
      <c r="AK61" s="80">
        <v>45658</v>
      </c>
      <c r="AL61" s="83"/>
      <c r="AM61" s="95" t="s">
        <v>169</v>
      </c>
    </row>
    <row r="62" spans="1:39" ht="69" hidden="1" x14ac:dyDescent="0.3">
      <c r="A62" s="81"/>
      <c r="B62" s="82"/>
      <c r="C62" s="78">
        <v>1</v>
      </c>
      <c r="D62" s="79" t="s">
        <v>113</v>
      </c>
      <c r="E62" s="95">
        <v>43</v>
      </c>
      <c r="F62" s="90" t="s">
        <v>114</v>
      </c>
      <c r="G62" s="107">
        <v>4302</v>
      </c>
      <c r="H62" s="98" t="s">
        <v>100</v>
      </c>
      <c r="I62" s="104">
        <v>4302075</v>
      </c>
      <c r="J62" s="98" t="s">
        <v>66</v>
      </c>
      <c r="K62" s="107">
        <v>430207500</v>
      </c>
      <c r="L62" s="98" t="s">
        <v>103</v>
      </c>
      <c r="M62" s="107">
        <v>40</v>
      </c>
      <c r="N62" s="96">
        <v>2024003630017</v>
      </c>
      <c r="O62" s="98" t="s">
        <v>154</v>
      </c>
      <c r="P62" s="108" t="s">
        <v>70</v>
      </c>
      <c r="Q62" s="103">
        <v>20000000</v>
      </c>
      <c r="R62" s="104" t="s">
        <v>112</v>
      </c>
      <c r="S62" s="106" t="s">
        <v>78</v>
      </c>
      <c r="T62" s="106" t="s">
        <v>119</v>
      </c>
      <c r="U62" s="29">
        <v>315</v>
      </c>
      <c r="V62" s="29">
        <v>485</v>
      </c>
      <c r="W62" s="29">
        <v>110</v>
      </c>
      <c r="X62" s="29">
        <v>360</v>
      </c>
      <c r="Y62" s="29">
        <v>330</v>
      </c>
      <c r="Z62" s="29">
        <v>0</v>
      </c>
      <c r="AA62" s="82"/>
      <c r="AB62" s="82"/>
      <c r="AC62" s="82"/>
      <c r="AD62" s="82"/>
      <c r="AE62" s="82"/>
      <c r="AF62" s="82"/>
      <c r="AG62" s="82"/>
      <c r="AH62" s="82"/>
      <c r="AI62" s="82"/>
      <c r="AJ62" s="77">
        <f t="shared" si="0"/>
        <v>800</v>
      </c>
      <c r="AK62" s="80">
        <v>45658</v>
      </c>
      <c r="AL62" s="83"/>
      <c r="AM62" s="95" t="s">
        <v>169</v>
      </c>
    </row>
    <row r="63" spans="1:39" ht="69" hidden="1" x14ac:dyDescent="0.3">
      <c r="A63" s="81"/>
      <c r="B63" s="82"/>
      <c r="C63" s="78">
        <v>1</v>
      </c>
      <c r="D63" s="79" t="s">
        <v>113</v>
      </c>
      <c r="E63" s="95">
        <v>43</v>
      </c>
      <c r="F63" s="90" t="s">
        <v>114</v>
      </c>
      <c r="G63" s="107">
        <v>4302</v>
      </c>
      <c r="H63" s="98" t="s">
        <v>100</v>
      </c>
      <c r="I63" s="104">
        <v>4302075</v>
      </c>
      <c r="J63" s="98" t="s">
        <v>66</v>
      </c>
      <c r="K63" s="107">
        <v>430207500</v>
      </c>
      <c r="L63" s="98" t="s">
        <v>103</v>
      </c>
      <c r="M63" s="107">
        <v>40</v>
      </c>
      <c r="N63" s="96">
        <v>2024003630017</v>
      </c>
      <c r="O63" s="98" t="s">
        <v>154</v>
      </c>
      <c r="P63" s="108" t="s">
        <v>70</v>
      </c>
      <c r="Q63" s="103">
        <v>50000000</v>
      </c>
      <c r="R63" s="104" t="s">
        <v>105</v>
      </c>
      <c r="S63" s="106" t="s">
        <v>78</v>
      </c>
      <c r="T63" s="106" t="s">
        <v>119</v>
      </c>
      <c r="U63" s="29">
        <v>315</v>
      </c>
      <c r="V63" s="29">
        <v>485</v>
      </c>
      <c r="W63" s="29">
        <v>110</v>
      </c>
      <c r="X63" s="29">
        <v>360</v>
      </c>
      <c r="Y63" s="29">
        <v>330</v>
      </c>
      <c r="Z63" s="29">
        <v>0</v>
      </c>
      <c r="AA63" s="82"/>
      <c r="AB63" s="82"/>
      <c r="AC63" s="82"/>
      <c r="AD63" s="82"/>
      <c r="AE63" s="82"/>
      <c r="AF63" s="82"/>
      <c r="AG63" s="82"/>
      <c r="AH63" s="82"/>
      <c r="AI63" s="82"/>
      <c r="AJ63" s="77">
        <f t="shared" si="0"/>
        <v>800</v>
      </c>
      <c r="AK63" s="80">
        <v>45658</v>
      </c>
      <c r="AL63" s="83"/>
      <c r="AM63" s="95" t="s">
        <v>169</v>
      </c>
    </row>
    <row r="64" spans="1:39" ht="15" hidden="1" customHeight="1" x14ac:dyDescent="0.3">
      <c r="A64" s="84"/>
      <c r="B64" s="84"/>
      <c r="C64" s="78"/>
      <c r="D64" s="79"/>
      <c r="E64" s="85"/>
      <c r="F64" s="85"/>
      <c r="G64" s="85"/>
      <c r="H64" s="85"/>
      <c r="I64" s="85"/>
      <c r="J64" s="85"/>
      <c r="K64" s="85"/>
      <c r="L64" s="85"/>
      <c r="M64" s="86"/>
      <c r="N64" s="87"/>
      <c r="O64" s="85"/>
      <c r="P64" s="85"/>
      <c r="Q64" s="85"/>
      <c r="R64" s="86"/>
      <c r="S64" s="88"/>
      <c r="T64" s="88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77">
        <f t="shared" si="0"/>
        <v>0</v>
      </c>
      <c r="AK64" s="80">
        <v>45658</v>
      </c>
      <c r="AL64" s="89"/>
      <c r="AM64" s="95" t="s">
        <v>169</v>
      </c>
    </row>
    <row r="65" spans="1:39" ht="15" hidden="1" customHeight="1" x14ac:dyDescent="0.3">
      <c r="A65" s="84"/>
      <c r="B65" s="84"/>
      <c r="C65" s="78"/>
      <c r="D65" s="79"/>
      <c r="E65" s="85"/>
      <c r="F65" s="85"/>
      <c r="G65" s="85"/>
      <c r="H65" s="85"/>
      <c r="I65" s="85"/>
      <c r="J65" s="85"/>
      <c r="K65" s="85"/>
      <c r="L65" s="85"/>
      <c r="M65" s="86"/>
      <c r="N65" s="87"/>
      <c r="O65" s="85"/>
      <c r="P65" s="85"/>
      <c r="Q65" s="85"/>
      <c r="R65" s="86"/>
      <c r="S65" s="88"/>
      <c r="T65" s="88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7">
        <f t="shared" si="0"/>
        <v>0</v>
      </c>
      <c r="AK65" s="80">
        <v>45658</v>
      </c>
      <c r="AL65" s="89"/>
      <c r="AM65" s="95" t="s">
        <v>169</v>
      </c>
    </row>
    <row r="66" spans="1:39" ht="14.4" hidden="1" x14ac:dyDescent="0.3">
      <c r="A66" s="84"/>
      <c r="B66" s="84"/>
      <c r="C66" s="78"/>
      <c r="D66" s="79"/>
      <c r="E66" s="85"/>
      <c r="F66" s="85"/>
      <c r="G66" s="85"/>
      <c r="H66" s="85"/>
      <c r="I66" s="85"/>
      <c r="J66" s="85"/>
      <c r="K66" s="85"/>
      <c r="L66" s="85"/>
      <c r="M66" s="86"/>
      <c r="N66" s="87"/>
      <c r="O66" s="85"/>
      <c r="P66" s="85"/>
      <c r="Q66" s="28"/>
      <c r="R66" s="86"/>
      <c r="S66" s="88"/>
      <c r="T66" s="88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77">
        <f t="shared" si="0"/>
        <v>0</v>
      </c>
      <c r="AK66" s="80">
        <v>45658</v>
      </c>
      <c r="AL66" s="89"/>
      <c r="AM66" s="95" t="s">
        <v>169</v>
      </c>
    </row>
    <row r="67" spans="1:39" hidden="1" thickBot="1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1" t="s">
        <v>21</v>
      </c>
      <c r="Q67" s="35">
        <f>SUM(Q8:Q66)</f>
        <v>7168688345.2490005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77">
        <f t="shared" si="0"/>
        <v>0</v>
      </c>
      <c r="AK67" s="2"/>
      <c r="AL67" s="2"/>
      <c r="AM67" s="2"/>
    </row>
    <row r="68" spans="1:39" ht="14.4" hidden="1" customHeight="1" x14ac:dyDescent="0.3">
      <c r="A68" s="24"/>
      <c r="B68" s="24"/>
      <c r="C68" s="40">
        <v>1</v>
      </c>
      <c r="D68" s="22" t="s">
        <v>57</v>
      </c>
      <c r="E68" s="25">
        <v>43</v>
      </c>
      <c r="F68" s="25" t="s">
        <v>71</v>
      </c>
      <c r="G68" s="25">
        <v>4301</v>
      </c>
      <c r="H68" s="25" t="s">
        <v>72</v>
      </c>
      <c r="I68" s="25">
        <v>4301032</v>
      </c>
      <c r="J68" s="25" t="s">
        <v>88</v>
      </c>
      <c r="K68" s="25">
        <v>430103201</v>
      </c>
      <c r="L68" s="25" t="s">
        <v>59</v>
      </c>
      <c r="M68" s="23">
        <v>4000</v>
      </c>
      <c r="N68" s="27">
        <v>2024003630029</v>
      </c>
      <c r="O68" s="25" t="s">
        <v>73</v>
      </c>
      <c r="P68" s="23" t="s">
        <v>89</v>
      </c>
      <c r="Q68" s="37">
        <v>10000000</v>
      </c>
      <c r="R68" s="23" t="s">
        <v>90</v>
      </c>
      <c r="S68" s="29" t="s">
        <v>78</v>
      </c>
      <c r="T68" s="29" t="s">
        <v>68</v>
      </c>
      <c r="U68" s="23">
        <v>315</v>
      </c>
      <c r="V68" s="23">
        <v>485</v>
      </c>
      <c r="W68" s="23">
        <v>110</v>
      </c>
      <c r="X68" s="23">
        <v>360</v>
      </c>
      <c r="Y68" s="23">
        <v>330</v>
      </c>
      <c r="Z68" s="23">
        <v>0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>
        <f>U68+V68</f>
        <v>800</v>
      </c>
      <c r="AK68" s="23"/>
      <c r="AL68" s="26"/>
      <c r="AM68" s="25"/>
    </row>
    <row r="69" spans="1:39" ht="14.4" x14ac:dyDescent="0.3">
      <c r="Q69" s="36"/>
    </row>
    <row r="70" spans="1:39" ht="28.2" x14ac:dyDescent="0.3">
      <c r="P70" s="31" t="s">
        <v>53</v>
      </c>
      <c r="Q70" s="30">
        <f>Q67</f>
        <v>7168688345.2490005</v>
      </c>
    </row>
    <row r="71" spans="1:39" ht="14.4" x14ac:dyDescent="0.3"/>
    <row r="72" spans="1:39" ht="14.4" x14ac:dyDescent="0.3"/>
    <row r="73" spans="1:39" ht="14.4" x14ac:dyDescent="0.3"/>
    <row r="74" spans="1:39" ht="14.4" x14ac:dyDescent="0.3"/>
    <row r="75" spans="1:39" ht="14.4" x14ac:dyDescent="0.3"/>
    <row r="76" spans="1:39" ht="14.4" x14ac:dyDescent="0.3"/>
    <row r="77" spans="1:39" ht="14.4" x14ac:dyDescent="0.3"/>
    <row r="78" spans="1:39" ht="14.4" x14ac:dyDescent="0.3"/>
    <row r="79" spans="1:39" ht="14.4" x14ac:dyDescent="0.3"/>
    <row r="80" spans="1:39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</sheetData>
  <autoFilter ref="A7:BE67" xr:uid="{4D340D64-49E7-494B-9170-750FE9A3A918}">
    <filterColumn colId="6">
      <filters>
        <filter val="4301"/>
      </filters>
    </filterColumn>
  </autoFilter>
  <customSheetViews>
    <customSheetView guid="{0B052D78-CA41-4CB9-82C4-7708FFA20147}" scale="60" topLeftCell="A10">
      <selection activeCell="P10" sqref="P10"/>
      <pageMargins left="0" right="0" top="0" bottom="0" header="0" footer="0"/>
    </customSheetView>
  </customSheetViews>
  <mergeCells count="20">
    <mergeCell ref="A1:B4"/>
    <mergeCell ref="E1:AK1"/>
    <mergeCell ref="C2:AK3"/>
    <mergeCell ref="C4:AK4"/>
    <mergeCell ref="A5:D6"/>
    <mergeCell ref="E5:F6"/>
    <mergeCell ref="G5:H6"/>
    <mergeCell ref="I5:J6"/>
    <mergeCell ref="K5:L6"/>
    <mergeCell ref="M5:M6"/>
    <mergeCell ref="N5:P6"/>
    <mergeCell ref="U5:AJ5"/>
    <mergeCell ref="AK5:AK6"/>
    <mergeCell ref="AL5:AL6"/>
    <mergeCell ref="AM5:AM6"/>
    <mergeCell ref="R6:T6"/>
    <mergeCell ref="U6:V6"/>
    <mergeCell ref="W6:Z6"/>
    <mergeCell ref="AA6:AF6"/>
    <mergeCell ref="AG6:AI6"/>
  </mergeCells>
  <phoneticPr fontId="14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INDEPORTES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AUXPLANEACION19</dc:creator>
  <cp:keywords/>
  <dc:description/>
  <cp:lastModifiedBy>nico duque</cp:lastModifiedBy>
  <cp:revision/>
  <dcterms:created xsi:type="dcterms:W3CDTF">2022-06-03T18:18:37Z</dcterms:created>
  <dcterms:modified xsi:type="dcterms:W3CDTF">2024-12-10T20:11:16Z</dcterms:modified>
  <cp:category/>
  <cp:contentStatus/>
</cp:coreProperties>
</file>